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COMPETITION\COMP_NATIONALES\CHAMPIONNAT CORPORATE\2023\feuilles de matchs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D35" i="1"/>
  <c r="AE32" i="1"/>
  <c r="AB32" i="1"/>
  <c r="AA32" i="1"/>
  <c r="Z32" i="1"/>
  <c r="X32" i="1"/>
  <c r="L31" i="1"/>
  <c r="D31" i="1"/>
  <c r="AE30" i="1"/>
  <c r="AD30" i="1"/>
  <c r="AC30" i="1"/>
  <c r="AC32" i="1" s="1"/>
  <c r="AA30" i="1"/>
  <c r="Y30" i="1"/>
  <c r="Y32" i="1" s="1"/>
  <c r="L30" i="1"/>
  <c r="D30" i="1"/>
  <c r="L29" i="1"/>
  <c r="D29" i="1"/>
  <c r="AE28" i="1"/>
  <c r="AD28" i="1"/>
  <c r="AD32" i="1" s="1"/>
  <c r="L28" i="1"/>
  <c r="Z23" i="1"/>
  <c r="Z34" i="1" s="1"/>
  <c r="AE22" i="1"/>
  <c r="AD22" i="1"/>
  <c r="AC22" i="1"/>
  <c r="AA22" i="1"/>
  <c r="Y22" i="1"/>
  <c r="X22" i="1"/>
  <c r="L22" i="1"/>
  <c r="D22" i="1"/>
  <c r="AE21" i="1"/>
  <c r="AD21" i="1"/>
  <c r="AC21" i="1"/>
  <c r="AC23" i="1" s="1"/>
  <c r="AA21" i="1"/>
  <c r="Y21" i="1"/>
  <c r="X21" i="1"/>
  <c r="L21" i="1"/>
  <c r="AE20" i="1"/>
  <c r="AD20" i="1"/>
  <c r="AC20" i="1"/>
  <c r="AA20" i="1"/>
  <c r="Y20" i="1" s="1"/>
  <c r="Y23" i="1" s="1"/>
  <c r="Y34" i="1" s="1"/>
  <c r="AE19" i="1"/>
  <c r="AE23" i="1" s="1"/>
  <c r="AE34" i="1" s="1"/>
  <c r="AD19" i="1"/>
  <c r="AD23" i="1" s="1"/>
  <c r="AB19" i="1"/>
  <c r="AB23" i="1" s="1"/>
  <c r="AB34" i="1" s="1"/>
  <c r="Z19" i="1"/>
  <c r="Y19" i="1"/>
  <c r="X19" i="1"/>
  <c r="X23" i="1" s="1"/>
  <c r="X34" i="1" s="1"/>
  <c r="O11" i="1"/>
  <c r="X35" i="1" l="1"/>
  <c r="AD34" i="1"/>
  <c r="AC34" i="1"/>
  <c r="AA23" i="1"/>
  <c r="AA34" i="1" s="1"/>
</calcChain>
</file>

<file path=xl/sharedStrings.xml><?xml version="1.0" encoding="utf-8"?>
<sst xmlns="http://schemas.openxmlformats.org/spreadsheetml/2006/main" count="96" uniqueCount="51">
  <si>
    <t>FEUILLE DE MATCH</t>
  </si>
  <si>
    <t>Société Visitée</t>
  </si>
  <si>
    <t>Société Visiteur</t>
  </si>
  <si>
    <t>Banque de Luxembourg</t>
  </si>
  <si>
    <t>BEI</t>
  </si>
  <si>
    <t>N° du match :</t>
  </si>
  <si>
    <t>N° du tour :</t>
  </si>
  <si>
    <t>Date :</t>
  </si>
  <si>
    <t>Lieu :</t>
  </si>
  <si>
    <t>CNT</t>
  </si>
  <si>
    <t>CLUB VISITE</t>
  </si>
  <si>
    <t>CLUB VISITEUR</t>
  </si>
  <si>
    <t>Résultat</t>
  </si>
  <si>
    <t>Points</t>
  </si>
  <si>
    <t>Matchs</t>
  </si>
  <si>
    <t>Sets</t>
  </si>
  <si>
    <t>Jeux</t>
  </si>
  <si>
    <t>Simples</t>
  </si>
  <si>
    <t>Ordre</t>
  </si>
  <si>
    <t>Identifiant</t>
  </si>
  <si>
    <t>NOM ET PRENOM</t>
  </si>
  <si>
    <t>Classement</t>
  </si>
  <si>
    <t>La joueuse doit être placée en 1, les positions 2, 3 et 4 peuvent être choisies librement.</t>
  </si>
  <si>
    <t>Score</t>
  </si>
  <si>
    <t>Visité</t>
  </si>
  <si>
    <t>Visiteur</t>
  </si>
  <si>
    <t>Set 1</t>
  </si>
  <si>
    <t>Set 2</t>
  </si>
  <si>
    <t>Set 3</t>
  </si>
  <si>
    <t>BE4</t>
  </si>
  <si>
    <t>Starcevic Marija</t>
  </si>
  <si>
    <t>BL3</t>
  </si>
  <si>
    <t>Ritz Ben</t>
  </si>
  <si>
    <t>BE9</t>
  </si>
  <si>
    <t>Sibilia Pierre</t>
  </si>
  <si>
    <t>BL6</t>
  </si>
  <si>
    <r>
      <t>Thilmany Micha</t>
    </r>
    <r>
      <rPr>
        <b/>
        <sz val="12"/>
        <color indexed="8"/>
        <rFont val="Calibri"/>
        <family val="2"/>
      </rPr>
      <t>ë</t>
    </r>
    <r>
      <rPr>
        <b/>
        <sz val="12"/>
        <color indexed="8"/>
        <rFont val="Arial"/>
        <family val="2"/>
      </rPr>
      <t>l</t>
    </r>
  </si>
  <si>
    <t>BE12</t>
  </si>
  <si>
    <t>BL7</t>
  </si>
  <si>
    <t>BE7</t>
  </si>
  <si>
    <t>Résultat des simples</t>
  </si>
  <si>
    <t>Doubles</t>
  </si>
  <si>
    <t>Double mixte en position 1, double Messieurs en position 2.</t>
  </si>
  <si>
    <t>Résultat des doubles</t>
  </si>
  <si>
    <t>Responsable visité :</t>
  </si>
  <si>
    <t>Responsable visiteur :</t>
  </si>
  <si>
    <t>BE5</t>
  </si>
  <si>
    <t>Résultat final</t>
  </si>
  <si>
    <t>Nom :</t>
  </si>
  <si>
    <t>Vainqueur :</t>
  </si>
  <si>
    <t>Remarque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</si>
</sst>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8"/>
      <color indexed="8"/>
      <name val="Arial"/>
      <family val="2"/>
    </font>
    <font>
      <sz val="1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rgb="FFFF0000"/>
      <name val="Arial"/>
      <family val="2"/>
    </font>
    <font>
      <b/>
      <sz val="12"/>
      <color indexed="10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u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165" fontId="1" fillId="0" borderId="26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255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textRotation="255"/>
    </xf>
    <xf numFmtId="165" fontId="3" fillId="0" borderId="44" xfId="0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center" textRotation="255"/>
    </xf>
    <xf numFmtId="0" fontId="9" fillId="0" borderId="0" xfId="0" applyFont="1" applyAlignment="1">
      <alignment horizontal="center" textRotation="255"/>
    </xf>
    <xf numFmtId="0" fontId="15" fillId="0" borderId="26" xfId="0" applyFont="1" applyBorder="1" applyAlignment="1">
      <alignment horizontal="left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65" fontId="1" fillId="0" borderId="23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textRotation="255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209551</xdr:colOff>
      <xdr:row>10</xdr:row>
      <xdr:rowOff>69057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9D420CE-F01B-4F2B-9E67-0AF002E5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2038349" cy="2297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\Ben\Corporate%20Tennis\Copy%20of%20FM%20-%20Corporat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 Match"/>
      <sheetName val="Sheet1"/>
      <sheetName val="Poules"/>
      <sheetName val="Plan de jeu"/>
      <sheetName val="Classements"/>
      <sheetName val="Joueurs"/>
      <sheetName val="Responsables"/>
      <sheetName val="Règlement-Scoring"/>
      <sheetName val="Résultats"/>
      <sheetName val="Planning BDL"/>
      <sheetName val="Questions"/>
      <sheetName val="Sheet2"/>
    </sheetNames>
    <sheetDataSet>
      <sheetData sheetId="0"/>
      <sheetData sheetId="1"/>
      <sheetData sheetId="2"/>
      <sheetData sheetId="3">
        <row r="2">
          <cell r="A2" t="str">
            <v>MATCH N°</v>
          </cell>
          <cell r="B2" t="str">
            <v>DATE</v>
          </cell>
          <cell r="C2" t="str">
            <v>Jour</v>
          </cell>
          <cell r="D2" t="str">
            <v>TOUR</v>
          </cell>
          <cell r="E2" t="str">
            <v>EQUIPE 1</v>
          </cell>
          <cell r="F2" t="str">
            <v>EQUIPE 2</v>
          </cell>
          <cell r="G2" t="str">
            <v>Lieu/Terrain</v>
          </cell>
          <cell r="H2" t="str">
            <v>Heure de début</v>
          </cell>
        </row>
        <row r="3">
          <cell r="A3">
            <v>1</v>
          </cell>
          <cell r="B3">
            <v>45048</v>
          </cell>
          <cell r="C3" t="str">
            <v>Mardi</v>
          </cell>
          <cell r="D3">
            <v>1</v>
          </cell>
          <cell r="E3" t="str">
            <v>ALR-LTB</v>
          </cell>
          <cell r="F3" t="str">
            <v>Arendt &amp; Medernach</v>
          </cell>
          <cell r="G3" t="str">
            <v>Ettelbruck</v>
          </cell>
          <cell r="H3" t="str">
            <v>18h30</v>
          </cell>
        </row>
        <row r="4">
          <cell r="A4">
            <v>2</v>
          </cell>
          <cell r="B4">
            <v>45050</v>
          </cell>
          <cell r="C4" t="str">
            <v>Jeudi</v>
          </cell>
          <cell r="D4">
            <v>1</v>
          </cell>
          <cell r="E4" t="str">
            <v>Kleyr Grasso</v>
          </cell>
          <cell r="F4" t="str">
            <v>Encevo</v>
          </cell>
          <cell r="G4" t="str">
            <v>Ettelbruck</v>
          </cell>
          <cell r="H4" t="str">
            <v>18h30</v>
          </cell>
        </row>
        <row r="5">
          <cell r="A5">
            <v>3</v>
          </cell>
          <cell r="B5">
            <v>45049</v>
          </cell>
          <cell r="C5" t="str">
            <v>Mercredi</v>
          </cell>
          <cell r="D5">
            <v>1</v>
          </cell>
          <cell r="E5" t="str">
            <v>BdL</v>
          </cell>
          <cell r="F5" t="str">
            <v>B.E.I.</v>
          </cell>
          <cell r="G5" t="str">
            <v>CNT (Esch)</v>
          </cell>
          <cell r="H5" t="str">
            <v>18h30</v>
          </cell>
        </row>
        <row r="6">
          <cell r="A6">
            <v>4</v>
          </cell>
          <cell r="B6">
            <v>45057</v>
          </cell>
          <cell r="C6" t="str">
            <v>Jeudi</v>
          </cell>
          <cell r="D6">
            <v>1</v>
          </cell>
          <cell r="E6" t="str">
            <v>LN-LESC</v>
          </cell>
          <cell r="F6" t="str">
            <v>BIL</v>
          </cell>
          <cell r="G6" t="str">
            <v>Ettelbruck</v>
          </cell>
          <cell r="H6" t="str">
            <v>18h30</v>
          </cell>
        </row>
        <row r="7">
          <cell r="A7">
            <v>5</v>
          </cell>
          <cell r="B7">
            <v>45083</v>
          </cell>
          <cell r="C7" t="str">
            <v>Mardi</v>
          </cell>
          <cell r="D7">
            <v>2</v>
          </cell>
          <cell r="E7" t="str">
            <v>Kleyr Grasso</v>
          </cell>
          <cell r="F7" t="str">
            <v>ALR-LTB</v>
          </cell>
          <cell r="G7" t="str">
            <v>Ettelbruck</v>
          </cell>
          <cell r="H7" t="str">
            <v>18h30</v>
          </cell>
        </row>
        <row r="8">
          <cell r="A8">
            <v>6</v>
          </cell>
          <cell r="B8">
            <v>45077</v>
          </cell>
          <cell r="C8" t="str">
            <v>Mercredi</v>
          </cell>
          <cell r="D8">
            <v>2</v>
          </cell>
          <cell r="E8" t="str">
            <v>Encevo</v>
          </cell>
          <cell r="F8" t="str">
            <v>Arendt &amp; Medernach</v>
          </cell>
          <cell r="G8" t="str">
            <v>Dudelange</v>
          </cell>
          <cell r="H8" t="str">
            <v>18h30</v>
          </cell>
        </row>
        <row r="9">
          <cell r="A9">
            <v>7</v>
          </cell>
          <cell r="B9">
            <v>45090</v>
          </cell>
          <cell r="C9" t="str">
            <v>Mardi</v>
          </cell>
          <cell r="D9">
            <v>2</v>
          </cell>
          <cell r="E9" t="str">
            <v>LN-LESC</v>
          </cell>
          <cell r="F9" t="str">
            <v>BdL</v>
          </cell>
          <cell r="G9" t="str">
            <v>Ettelbruck</v>
          </cell>
          <cell r="H9" t="str">
            <v>18h30</v>
          </cell>
        </row>
        <row r="10">
          <cell r="A10">
            <v>8</v>
          </cell>
          <cell r="B10">
            <v>45091</v>
          </cell>
          <cell r="C10" t="str">
            <v>Mercredi</v>
          </cell>
          <cell r="D10">
            <v>2</v>
          </cell>
          <cell r="E10" t="str">
            <v>BIL</v>
          </cell>
          <cell r="F10" t="str">
            <v>B.E.I.</v>
          </cell>
          <cell r="G10" t="str">
            <v>CNT (Esch)</v>
          </cell>
          <cell r="H10" t="str">
            <v>18h30</v>
          </cell>
        </row>
        <row r="11">
          <cell r="A11">
            <v>9</v>
          </cell>
          <cell r="B11">
            <v>45097</v>
          </cell>
          <cell r="C11" t="str">
            <v>Mardi</v>
          </cell>
          <cell r="D11">
            <v>3</v>
          </cell>
          <cell r="E11" t="str">
            <v>ALR-LTB</v>
          </cell>
          <cell r="F11" t="str">
            <v>Encevo</v>
          </cell>
          <cell r="G11" t="str">
            <v>Ettelbruck</v>
          </cell>
          <cell r="H11" t="str">
            <v>18h30</v>
          </cell>
        </row>
        <row r="12">
          <cell r="A12">
            <v>10</v>
          </cell>
          <cell r="B12">
            <v>45103</v>
          </cell>
          <cell r="C12" t="str">
            <v>Lundi</v>
          </cell>
          <cell r="D12">
            <v>3</v>
          </cell>
          <cell r="E12" t="str">
            <v>Arendt &amp; Medernach</v>
          </cell>
          <cell r="F12" t="str">
            <v>Kleyr Grasso</v>
          </cell>
          <cell r="G12" t="str">
            <v>à déterminer</v>
          </cell>
          <cell r="H12" t="str">
            <v>18h30</v>
          </cell>
        </row>
        <row r="13">
          <cell r="A13">
            <v>11</v>
          </cell>
          <cell r="B13">
            <v>45105</v>
          </cell>
          <cell r="C13" t="str">
            <v>Mercredi</v>
          </cell>
          <cell r="D13">
            <v>3</v>
          </cell>
          <cell r="E13" t="str">
            <v>BdL</v>
          </cell>
          <cell r="F13" t="str">
            <v>BIL</v>
          </cell>
          <cell r="G13" t="str">
            <v>CNT (Esch)</v>
          </cell>
          <cell r="H13" t="str">
            <v>18h30</v>
          </cell>
        </row>
        <row r="14">
          <cell r="A14">
            <v>12</v>
          </cell>
          <cell r="B14">
            <v>45106</v>
          </cell>
          <cell r="C14" t="str">
            <v>Jeudi</v>
          </cell>
          <cell r="D14">
            <v>3</v>
          </cell>
          <cell r="E14" t="str">
            <v>B.E.I.</v>
          </cell>
          <cell r="F14" t="str">
            <v>LN-LESC</v>
          </cell>
          <cell r="G14" t="str">
            <v>à déterminer</v>
          </cell>
          <cell r="H14" t="str">
            <v>18h30</v>
          </cell>
        </row>
        <row r="16">
          <cell r="A16" t="str">
            <v>C1</v>
          </cell>
          <cell r="B16">
            <v>45113</v>
          </cell>
          <cell r="C16" t="str">
            <v>Jeudi</v>
          </cell>
          <cell r="D16">
            <v>4</v>
          </cell>
          <cell r="E16" t="str">
            <v>2e Poule B</v>
          </cell>
          <cell r="F16" t="str">
            <v>1er Poule A</v>
          </cell>
          <cell r="G16" t="str">
            <v>à déterminer</v>
          </cell>
          <cell r="H16" t="str">
            <v>18h30</v>
          </cell>
        </row>
        <row r="17">
          <cell r="A17" t="str">
            <v>C2</v>
          </cell>
          <cell r="B17">
            <v>45112</v>
          </cell>
          <cell r="C17" t="str">
            <v>Mercredi</v>
          </cell>
          <cell r="D17">
            <v>4</v>
          </cell>
          <cell r="E17" t="str">
            <v>1er Poule B</v>
          </cell>
          <cell r="F17" t="str">
            <v>2e Poule A</v>
          </cell>
          <cell r="G17" t="str">
            <v>à déterminer</v>
          </cell>
          <cell r="H17" t="str">
            <v>18h30</v>
          </cell>
        </row>
        <row r="18">
          <cell r="A18" t="str">
            <v>P1</v>
          </cell>
          <cell r="B18">
            <v>45111</v>
          </cell>
          <cell r="C18" t="str">
            <v>Mardi</v>
          </cell>
          <cell r="D18">
            <v>4</v>
          </cell>
          <cell r="E18" t="str">
            <v>4e Poule B</v>
          </cell>
          <cell r="F18" t="str">
            <v>3e Poule A</v>
          </cell>
          <cell r="G18" t="str">
            <v>à déterminer</v>
          </cell>
          <cell r="H18" t="str">
            <v>18h30</v>
          </cell>
        </row>
        <row r="19">
          <cell r="A19" t="str">
            <v>P2</v>
          </cell>
          <cell r="B19">
            <v>45112</v>
          </cell>
          <cell r="C19" t="str">
            <v>Mercredi</v>
          </cell>
          <cell r="D19">
            <v>4</v>
          </cell>
          <cell r="E19" t="str">
            <v>3e Poule B</v>
          </cell>
          <cell r="F19" t="str">
            <v>4e Poule A</v>
          </cell>
          <cell r="G19" t="str">
            <v>à déterminer</v>
          </cell>
          <cell r="H19" t="str">
            <v>18h30</v>
          </cell>
        </row>
        <row r="20">
          <cell r="A20" t="str">
            <v>C3</v>
          </cell>
          <cell r="B20">
            <v>45126</v>
          </cell>
          <cell r="C20" t="str">
            <v>Mardi</v>
          </cell>
          <cell r="D20">
            <v>5</v>
          </cell>
          <cell r="E20" t="str">
            <v>1er Poule A</v>
          </cell>
          <cell r="F20" t="str">
            <v>1er Poule B</v>
          </cell>
          <cell r="G20" t="str">
            <v>à déterminer</v>
          </cell>
          <cell r="H20" t="str">
            <v>18h30</v>
          </cell>
        </row>
        <row r="21">
          <cell r="A21" t="str">
            <v>C4</v>
          </cell>
          <cell r="B21">
            <v>45127</v>
          </cell>
          <cell r="C21" t="str">
            <v>Mercredi</v>
          </cell>
          <cell r="D21">
            <v>5</v>
          </cell>
          <cell r="E21" t="str">
            <v>2e Poule A</v>
          </cell>
          <cell r="F21" t="str">
            <v>2e Poule B</v>
          </cell>
          <cell r="G21" t="str">
            <v>à déterminer</v>
          </cell>
          <cell r="H21" t="str">
            <v>18h30</v>
          </cell>
        </row>
        <row r="22">
          <cell r="A22" t="str">
            <v>P3</v>
          </cell>
          <cell r="B22">
            <v>45126</v>
          </cell>
          <cell r="C22" t="str">
            <v>Mardi</v>
          </cell>
          <cell r="D22">
            <v>5</v>
          </cell>
          <cell r="E22" t="str">
            <v>3e Poule A</v>
          </cell>
          <cell r="F22" t="str">
            <v>3e Poule B</v>
          </cell>
          <cell r="G22" t="str">
            <v>à déterminer</v>
          </cell>
          <cell r="H22" t="str">
            <v>18h30</v>
          </cell>
        </row>
        <row r="23">
          <cell r="A23" t="str">
            <v>P4</v>
          </cell>
          <cell r="B23">
            <v>45125</v>
          </cell>
          <cell r="C23" t="str">
            <v>Lundi</v>
          </cell>
          <cell r="D23">
            <v>5</v>
          </cell>
          <cell r="E23" t="str">
            <v>4e Poule A</v>
          </cell>
          <cell r="F23" t="str">
            <v>4e Poule B</v>
          </cell>
          <cell r="G23" t="str">
            <v>à déterminer</v>
          </cell>
          <cell r="H23" t="str">
            <v>18h30</v>
          </cell>
        </row>
        <row r="1440">
          <cell r="H1440" t="str">
            <v xml:space="preserve">  </v>
          </cell>
        </row>
        <row r="1441">
          <cell r="H1441" t="str">
            <v xml:space="preserve">  </v>
          </cell>
        </row>
        <row r="1442">
          <cell r="H1442" t="str">
            <v xml:space="preserve">  </v>
          </cell>
        </row>
        <row r="1443">
          <cell r="H1443" t="str">
            <v xml:space="preserve">  </v>
          </cell>
        </row>
        <row r="1444">
          <cell r="H1444" t="str">
            <v xml:space="preserve">  </v>
          </cell>
        </row>
        <row r="1445">
          <cell r="H1445" t="str">
            <v xml:space="preserve">  </v>
          </cell>
        </row>
        <row r="1446">
          <cell r="H1446" t="str">
            <v xml:space="preserve">  </v>
          </cell>
        </row>
        <row r="1447">
          <cell r="H1447" t="str">
            <v xml:space="preserve">  </v>
          </cell>
        </row>
        <row r="1448">
          <cell r="H1448" t="str">
            <v xml:space="preserve">  </v>
          </cell>
        </row>
        <row r="1449">
          <cell r="H1449" t="str">
            <v xml:space="preserve">  </v>
          </cell>
        </row>
        <row r="1450">
          <cell r="H1450" t="str">
            <v xml:space="preserve">  </v>
          </cell>
        </row>
        <row r="1451">
          <cell r="H1451" t="str">
            <v xml:space="preserve">  </v>
          </cell>
        </row>
        <row r="1452">
          <cell r="H1452" t="str">
            <v xml:space="preserve">  </v>
          </cell>
        </row>
        <row r="1453">
          <cell r="H1453" t="str">
            <v xml:space="preserve">  </v>
          </cell>
        </row>
        <row r="1454">
          <cell r="H1454" t="str">
            <v xml:space="preserve">  </v>
          </cell>
        </row>
        <row r="1455">
          <cell r="H1455" t="str">
            <v xml:space="preserve">  </v>
          </cell>
        </row>
        <row r="1456">
          <cell r="H1456" t="str">
            <v xml:space="preserve">  </v>
          </cell>
        </row>
        <row r="1457">
          <cell r="H1457" t="str">
            <v xml:space="preserve">  </v>
          </cell>
        </row>
        <row r="1458">
          <cell r="H1458" t="str">
            <v xml:space="preserve">  </v>
          </cell>
        </row>
        <row r="1459">
          <cell r="H1459" t="str">
            <v xml:space="preserve">  </v>
          </cell>
        </row>
        <row r="1460">
          <cell r="H1460" t="str">
            <v xml:space="preserve">  </v>
          </cell>
        </row>
        <row r="1461">
          <cell r="H1461" t="str">
            <v xml:space="preserve">  </v>
          </cell>
        </row>
        <row r="1462">
          <cell r="H1462" t="str">
            <v xml:space="preserve">  </v>
          </cell>
        </row>
        <row r="1463">
          <cell r="H1463" t="str">
            <v xml:space="preserve">  </v>
          </cell>
        </row>
        <row r="1464">
          <cell r="H1464" t="str">
            <v xml:space="preserve">  </v>
          </cell>
        </row>
        <row r="1465">
          <cell r="H1465" t="str">
            <v xml:space="preserve">  </v>
          </cell>
        </row>
        <row r="1466">
          <cell r="H1466" t="str">
            <v xml:space="preserve">  </v>
          </cell>
        </row>
        <row r="1467">
          <cell r="H1467" t="str">
            <v xml:space="preserve">  </v>
          </cell>
        </row>
        <row r="1468">
          <cell r="H1468" t="str">
            <v xml:space="preserve">  </v>
          </cell>
        </row>
        <row r="1469">
          <cell r="H1469" t="str">
            <v xml:space="preserve">  </v>
          </cell>
        </row>
        <row r="1470">
          <cell r="H1470" t="str">
            <v xml:space="preserve">  </v>
          </cell>
        </row>
        <row r="1471">
          <cell r="H1471" t="str">
            <v xml:space="preserve">  </v>
          </cell>
        </row>
        <row r="1472">
          <cell r="H1472" t="str">
            <v xml:space="preserve">  </v>
          </cell>
        </row>
        <row r="1473">
          <cell r="H1473" t="str">
            <v xml:space="preserve">  </v>
          </cell>
        </row>
        <row r="1474">
          <cell r="H1474" t="str">
            <v xml:space="preserve">  </v>
          </cell>
        </row>
        <row r="1475">
          <cell r="H1475" t="str">
            <v xml:space="preserve">  </v>
          </cell>
        </row>
        <row r="1476">
          <cell r="H1476" t="str">
            <v xml:space="preserve">  </v>
          </cell>
        </row>
        <row r="1477">
          <cell r="H1477" t="str">
            <v xml:space="preserve">  </v>
          </cell>
        </row>
        <row r="1478">
          <cell r="H1478" t="str">
            <v xml:space="preserve">  </v>
          </cell>
        </row>
        <row r="1479">
          <cell r="H1479" t="str">
            <v xml:space="preserve">  </v>
          </cell>
        </row>
        <row r="1480">
          <cell r="H1480" t="str">
            <v xml:space="preserve">  </v>
          </cell>
        </row>
        <row r="1481">
          <cell r="H1481" t="str">
            <v xml:space="preserve">  </v>
          </cell>
        </row>
        <row r="1482">
          <cell r="H1482" t="str">
            <v xml:space="preserve">  </v>
          </cell>
        </row>
        <row r="1483">
          <cell r="H1483" t="str">
            <v xml:space="preserve">  </v>
          </cell>
        </row>
        <row r="1484">
          <cell r="H1484" t="str">
            <v xml:space="preserve">  </v>
          </cell>
        </row>
        <row r="1485">
          <cell r="H1485" t="str">
            <v xml:space="preserve">  </v>
          </cell>
        </row>
        <row r="1486">
          <cell r="H1486" t="str">
            <v xml:space="preserve">  </v>
          </cell>
        </row>
        <row r="1487">
          <cell r="H1487" t="str">
            <v xml:space="preserve">  </v>
          </cell>
        </row>
        <row r="1488">
          <cell r="H1488" t="str">
            <v xml:space="preserve">  </v>
          </cell>
        </row>
        <row r="1489">
          <cell r="H1489" t="str">
            <v xml:space="preserve">  </v>
          </cell>
        </row>
        <row r="1490">
          <cell r="H1490" t="str">
            <v xml:space="preserve">  </v>
          </cell>
        </row>
        <row r="1491">
          <cell r="H1491" t="str">
            <v xml:space="preserve">  </v>
          </cell>
        </row>
        <row r="1492">
          <cell r="H1492" t="str">
            <v xml:space="preserve">  </v>
          </cell>
        </row>
        <row r="1493">
          <cell r="H1493" t="str">
            <v xml:space="preserve">  </v>
          </cell>
        </row>
        <row r="1494">
          <cell r="H1494" t="str">
            <v xml:space="preserve">  </v>
          </cell>
        </row>
        <row r="1495">
          <cell r="H1495" t="str">
            <v xml:space="preserve">  </v>
          </cell>
        </row>
        <row r="1496">
          <cell r="H1496" t="str">
            <v xml:space="preserve">  </v>
          </cell>
        </row>
        <row r="1497">
          <cell r="H1497" t="str">
            <v xml:space="preserve">  </v>
          </cell>
        </row>
        <row r="1498">
          <cell r="H1498" t="str">
            <v xml:space="preserve">  </v>
          </cell>
        </row>
        <row r="1499">
          <cell r="H1499" t="str">
            <v xml:space="preserve">  </v>
          </cell>
        </row>
        <row r="1500">
          <cell r="H1500" t="str">
            <v xml:space="preserve">  </v>
          </cell>
        </row>
        <row r="1501">
          <cell r="H1501" t="str">
            <v xml:space="preserve">  </v>
          </cell>
        </row>
        <row r="1502">
          <cell r="H1502" t="str">
            <v xml:space="preserve">  </v>
          </cell>
        </row>
        <row r="1503">
          <cell r="H1503" t="str">
            <v xml:space="preserve">  </v>
          </cell>
        </row>
        <row r="1504">
          <cell r="H1504" t="str">
            <v xml:space="preserve">  </v>
          </cell>
        </row>
        <row r="1505">
          <cell r="H1505" t="str">
            <v xml:space="preserve">  </v>
          </cell>
        </row>
        <row r="1506">
          <cell r="H1506" t="str">
            <v xml:space="preserve">  </v>
          </cell>
        </row>
        <row r="1507">
          <cell r="H1507" t="str">
            <v xml:space="preserve">  </v>
          </cell>
        </row>
        <row r="1508">
          <cell r="H1508" t="str">
            <v xml:space="preserve">  </v>
          </cell>
        </row>
        <row r="1515">
          <cell r="H1515" t="str">
            <v xml:space="preserve">  </v>
          </cell>
        </row>
        <row r="1516">
          <cell r="H1516" t="str">
            <v xml:space="preserve">  </v>
          </cell>
        </row>
        <row r="1517">
          <cell r="H1517" t="str">
            <v xml:space="preserve">  </v>
          </cell>
        </row>
        <row r="1518">
          <cell r="H1518" t="str">
            <v xml:space="preserve">  </v>
          </cell>
        </row>
        <row r="1519">
          <cell r="H1519" t="str">
            <v xml:space="preserve">  </v>
          </cell>
        </row>
        <row r="1520">
          <cell r="H1520" t="str">
            <v xml:space="preserve">  </v>
          </cell>
        </row>
        <row r="1521">
          <cell r="H1521" t="str">
            <v xml:space="preserve">  </v>
          </cell>
        </row>
        <row r="1522">
          <cell r="H1522" t="str">
            <v xml:space="preserve">  </v>
          </cell>
        </row>
        <row r="1523">
          <cell r="H1523" t="str">
            <v xml:space="preserve">  </v>
          </cell>
        </row>
        <row r="1524">
          <cell r="H1524" t="str">
            <v xml:space="preserve">  </v>
          </cell>
        </row>
        <row r="1525">
          <cell r="H1525" t="str">
            <v xml:space="preserve">  </v>
          </cell>
        </row>
        <row r="1526">
          <cell r="H1526" t="str">
            <v xml:space="preserve">  </v>
          </cell>
        </row>
        <row r="1527">
          <cell r="H1527" t="str">
            <v xml:space="preserve">  </v>
          </cell>
        </row>
        <row r="1528">
          <cell r="H1528" t="str">
            <v xml:space="preserve">  </v>
          </cell>
        </row>
        <row r="1529">
          <cell r="H1529" t="str">
            <v xml:space="preserve">  </v>
          </cell>
        </row>
        <row r="1530">
          <cell r="H1530" t="str">
            <v xml:space="preserve">  </v>
          </cell>
        </row>
        <row r="1531">
          <cell r="H1531" t="str">
            <v xml:space="preserve">  </v>
          </cell>
        </row>
        <row r="1532">
          <cell r="H1532" t="str">
            <v xml:space="preserve">  </v>
          </cell>
        </row>
        <row r="1533">
          <cell r="H1533" t="str">
            <v xml:space="preserve">  </v>
          </cell>
        </row>
        <row r="1534">
          <cell r="H1534" t="str">
            <v xml:space="preserve">  </v>
          </cell>
        </row>
        <row r="1535">
          <cell r="H1535" t="str">
            <v xml:space="preserve">  </v>
          </cell>
        </row>
        <row r="1536">
          <cell r="H1536" t="str">
            <v xml:space="preserve">  </v>
          </cell>
        </row>
        <row r="1537">
          <cell r="H1537" t="str">
            <v xml:space="preserve">  </v>
          </cell>
        </row>
        <row r="1538">
          <cell r="H1538" t="str">
            <v xml:space="preserve">  </v>
          </cell>
        </row>
        <row r="1539">
          <cell r="H1539" t="str">
            <v xml:space="preserve">  </v>
          </cell>
        </row>
        <row r="1540">
          <cell r="H1540" t="str">
            <v xml:space="preserve">  </v>
          </cell>
        </row>
        <row r="1541">
          <cell r="H1541" t="str">
            <v xml:space="preserve">  </v>
          </cell>
        </row>
        <row r="1542">
          <cell r="H1542" t="str">
            <v xml:space="preserve">  </v>
          </cell>
        </row>
        <row r="1543">
          <cell r="H1543" t="str">
            <v xml:space="preserve">  </v>
          </cell>
        </row>
        <row r="1544">
          <cell r="H1544" t="str">
            <v xml:space="preserve">  </v>
          </cell>
        </row>
        <row r="1545">
          <cell r="H1545" t="str">
            <v xml:space="preserve">  </v>
          </cell>
        </row>
        <row r="1546">
          <cell r="H1546" t="str">
            <v xml:space="preserve">  </v>
          </cell>
        </row>
        <row r="1547">
          <cell r="H1547" t="str">
            <v xml:space="preserve">  </v>
          </cell>
        </row>
        <row r="1548">
          <cell r="H1548" t="str">
            <v xml:space="preserve">  </v>
          </cell>
        </row>
        <row r="1549">
          <cell r="H1549" t="str">
            <v xml:space="preserve">  </v>
          </cell>
        </row>
        <row r="1550">
          <cell r="H1550" t="str">
            <v xml:space="preserve">  </v>
          </cell>
        </row>
        <row r="1551">
          <cell r="H1551" t="str">
            <v xml:space="preserve">  </v>
          </cell>
        </row>
        <row r="1552">
          <cell r="H1552" t="str">
            <v xml:space="preserve">  </v>
          </cell>
        </row>
        <row r="1553">
          <cell r="H1553" t="str">
            <v xml:space="preserve">  </v>
          </cell>
        </row>
        <row r="1554">
          <cell r="H1554" t="str">
            <v xml:space="preserve">  </v>
          </cell>
        </row>
        <row r="1555">
          <cell r="H1555" t="str">
            <v xml:space="preserve">  </v>
          </cell>
        </row>
        <row r="1556">
          <cell r="H1556" t="str">
            <v xml:space="preserve">  </v>
          </cell>
        </row>
        <row r="1557">
          <cell r="H1557" t="str">
            <v xml:space="preserve">  </v>
          </cell>
        </row>
        <row r="1558">
          <cell r="H1558" t="str">
            <v xml:space="preserve">  </v>
          </cell>
        </row>
        <row r="1559">
          <cell r="H1559" t="str">
            <v xml:space="preserve">  </v>
          </cell>
        </row>
        <row r="1560">
          <cell r="H1560" t="str">
            <v xml:space="preserve">  </v>
          </cell>
        </row>
        <row r="1561">
          <cell r="H1561" t="str">
            <v xml:space="preserve">  </v>
          </cell>
        </row>
        <row r="1562">
          <cell r="H1562" t="str">
            <v xml:space="preserve">  </v>
          </cell>
        </row>
        <row r="1563">
          <cell r="H1563" t="str">
            <v xml:space="preserve">  </v>
          </cell>
        </row>
        <row r="1564">
          <cell r="H1564" t="str">
            <v xml:space="preserve">  </v>
          </cell>
        </row>
        <row r="1565">
          <cell r="H1565" t="str">
            <v xml:space="preserve">  </v>
          </cell>
        </row>
        <row r="1566">
          <cell r="H1566" t="str">
            <v xml:space="preserve">  </v>
          </cell>
        </row>
        <row r="1567">
          <cell r="H1567" t="str">
            <v xml:space="preserve">  </v>
          </cell>
        </row>
        <row r="1568">
          <cell r="H1568" t="str">
            <v xml:space="preserve">  </v>
          </cell>
        </row>
        <row r="1569">
          <cell r="H1569" t="str">
            <v xml:space="preserve">  </v>
          </cell>
        </row>
      </sheetData>
      <sheetData sheetId="4"/>
      <sheetData sheetId="5">
        <row r="1">
          <cell r="B1" t="str">
            <v>Identifiant FM</v>
          </cell>
          <cell r="C1" t="str">
            <v>Nom</v>
          </cell>
          <cell r="D1" t="str">
            <v>Prenom</v>
          </cell>
          <cell r="E1" t="str">
            <v>Sexe</v>
          </cell>
          <cell r="F1" t="str">
            <v>Nom / Prénom</v>
          </cell>
          <cell r="G1" t="str">
            <v>Classement indiqué</v>
          </cell>
          <cell r="H1" t="str">
            <v>Classement</v>
          </cell>
        </row>
        <row r="2">
          <cell r="B2" t="str">
            <v>AM1</v>
          </cell>
          <cell r="C2" t="str">
            <v>Vargas Dominguez</v>
          </cell>
          <cell r="D2" t="str">
            <v>Felipe</v>
          </cell>
          <cell r="E2" t="str">
            <v>M</v>
          </cell>
          <cell r="F2" t="str">
            <v>Vargas Dominguez Felipe</v>
          </cell>
        </row>
        <row r="3">
          <cell r="B3" t="str">
            <v>AM2</v>
          </cell>
          <cell r="C3" t="str">
            <v>Alverez Mendez</v>
          </cell>
          <cell r="D3" t="str">
            <v>Luis</v>
          </cell>
          <cell r="E3" t="str">
            <v>M</v>
          </cell>
          <cell r="F3" t="str">
            <v>Alverez Mendez Luis</v>
          </cell>
        </row>
        <row r="4">
          <cell r="B4" t="str">
            <v>AM3</v>
          </cell>
          <cell r="C4" t="str">
            <v>Lalic</v>
          </cell>
          <cell r="D4" t="str">
            <v>Ena</v>
          </cell>
          <cell r="E4" t="str">
            <v>F</v>
          </cell>
          <cell r="F4" t="str">
            <v>Lalic Ena</v>
          </cell>
        </row>
        <row r="5">
          <cell r="B5" t="str">
            <v>AM4</v>
          </cell>
          <cell r="C5" t="str">
            <v>Lecendrier</v>
          </cell>
          <cell r="D5" t="str">
            <v>Felix</v>
          </cell>
          <cell r="E5" t="str">
            <v>M</v>
          </cell>
          <cell r="F5" t="str">
            <v>Lecendrier Felix</v>
          </cell>
        </row>
        <row r="6">
          <cell r="B6" t="str">
            <v>AM5</v>
          </cell>
          <cell r="C6" t="str">
            <v>Hick</v>
          </cell>
          <cell r="D6" t="str">
            <v>Florian</v>
          </cell>
          <cell r="E6" t="str">
            <v>M</v>
          </cell>
          <cell r="F6" t="str">
            <v>Hick Florian</v>
          </cell>
        </row>
        <row r="7">
          <cell r="B7" t="str">
            <v>AM6</v>
          </cell>
          <cell r="C7" t="str">
            <v>Blouin</v>
          </cell>
          <cell r="D7" t="str">
            <v>Thomas</v>
          </cell>
          <cell r="E7" t="str">
            <v>M</v>
          </cell>
          <cell r="F7" t="str">
            <v>Blouin Thomas</v>
          </cell>
        </row>
        <row r="8">
          <cell r="B8" t="str">
            <v>AM7</v>
          </cell>
          <cell r="C8" t="str">
            <v>Gontier</v>
          </cell>
          <cell r="D8" t="str">
            <v>Haider</v>
          </cell>
          <cell r="E8" t="str">
            <v>M</v>
          </cell>
          <cell r="F8" t="str">
            <v>Gontier Haider</v>
          </cell>
        </row>
        <row r="9">
          <cell r="B9" t="str">
            <v>AM8</v>
          </cell>
          <cell r="C9" t="str">
            <v>Hulet</v>
          </cell>
          <cell r="D9" t="str">
            <v>Thomas</v>
          </cell>
          <cell r="E9" t="str">
            <v>M</v>
          </cell>
          <cell r="F9" t="str">
            <v>Hulet Thomas</v>
          </cell>
        </row>
        <row r="10">
          <cell r="B10" t="str">
            <v>EN1</v>
          </cell>
          <cell r="C10" t="str">
            <v>Reckinger</v>
          </cell>
          <cell r="D10" t="str">
            <v>Yves</v>
          </cell>
          <cell r="E10" t="str">
            <v>M</v>
          </cell>
          <cell r="F10" t="str">
            <v>Reckinger Yves</v>
          </cell>
        </row>
        <row r="11">
          <cell r="B11" t="str">
            <v>EN2</v>
          </cell>
          <cell r="C11" t="str">
            <v>Hartung</v>
          </cell>
          <cell r="D11" t="str">
            <v>Daniel</v>
          </cell>
          <cell r="E11" t="str">
            <v>M</v>
          </cell>
          <cell r="F11" t="str">
            <v>Hartung Daniel</v>
          </cell>
        </row>
        <row r="12">
          <cell r="B12" t="str">
            <v>EN3</v>
          </cell>
          <cell r="C12" t="str">
            <v>Emeringer</v>
          </cell>
          <cell r="D12" t="str">
            <v>Germain</v>
          </cell>
          <cell r="E12" t="str">
            <v>M</v>
          </cell>
          <cell r="F12" t="str">
            <v>Emeringer Germain</v>
          </cell>
        </row>
        <row r="13">
          <cell r="B13" t="str">
            <v>EN4</v>
          </cell>
          <cell r="C13" t="str">
            <v>Braquet</v>
          </cell>
          <cell r="D13" t="str">
            <v>Paul</v>
          </cell>
          <cell r="E13" t="str">
            <v>M</v>
          </cell>
          <cell r="F13" t="str">
            <v>Braquet Paul</v>
          </cell>
        </row>
        <row r="14">
          <cell r="B14" t="str">
            <v>EN5</v>
          </cell>
          <cell r="C14" t="str">
            <v>Robinet</v>
          </cell>
          <cell r="D14" t="str">
            <v>Etienne</v>
          </cell>
          <cell r="E14" t="str">
            <v>M</v>
          </cell>
          <cell r="F14" t="str">
            <v>Robinet Etienne</v>
          </cell>
        </row>
        <row r="15">
          <cell r="B15" t="str">
            <v>EN6</v>
          </cell>
          <cell r="C15" t="str">
            <v>Muller</v>
          </cell>
          <cell r="D15" t="str">
            <v>Philippe</v>
          </cell>
          <cell r="E15" t="str">
            <v>M</v>
          </cell>
          <cell r="F15" t="str">
            <v>Muller Philippe</v>
          </cell>
        </row>
        <row r="16">
          <cell r="B16" t="str">
            <v>EN7</v>
          </cell>
          <cell r="C16" t="str">
            <v>Krantz</v>
          </cell>
          <cell r="D16" t="str">
            <v>Jérôme</v>
          </cell>
          <cell r="E16" t="str">
            <v>M</v>
          </cell>
          <cell r="F16" t="str">
            <v>Krantz Jérôme</v>
          </cell>
        </row>
        <row r="17">
          <cell r="B17" t="str">
            <v>EN8</v>
          </cell>
          <cell r="C17" t="str">
            <v>Backes</v>
          </cell>
          <cell r="D17" t="str">
            <v>Jörg</v>
          </cell>
          <cell r="E17" t="str">
            <v>M</v>
          </cell>
          <cell r="F17" t="str">
            <v>Backes Jörg</v>
          </cell>
        </row>
        <row r="18">
          <cell r="B18" t="str">
            <v>EN9</v>
          </cell>
          <cell r="C18" t="str">
            <v>Huberty</v>
          </cell>
          <cell r="D18" t="str">
            <v>Stéphanie</v>
          </cell>
          <cell r="E18" t="str">
            <v>F</v>
          </cell>
          <cell r="F18" t="str">
            <v>Huberty Stéphanie</v>
          </cell>
        </row>
        <row r="19">
          <cell r="B19" t="str">
            <v>EN10</v>
          </cell>
          <cell r="C19" t="str">
            <v>Decoudu</v>
          </cell>
          <cell r="D19" t="str">
            <v>Claire</v>
          </cell>
          <cell r="E19" t="str">
            <v>F</v>
          </cell>
          <cell r="F19" t="str">
            <v>Decoudu Claire</v>
          </cell>
        </row>
        <row r="20">
          <cell r="B20" t="str">
            <v>BI1</v>
          </cell>
          <cell r="C20" t="str">
            <v>Bröcker</v>
          </cell>
          <cell r="D20" t="str">
            <v>Christina</v>
          </cell>
          <cell r="E20" t="str">
            <v>F</v>
          </cell>
          <cell r="F20" t="str">
            <v>Bröcker Christina</v>
          </cell>
        </row>
        <row r="21">
          <cell r="B21" t="str">
            <v>BI2</v>
          </cell>
          <cell r="C21" t="str">
            <v>Mora Mena</v>
          </cell>
          <cell r="D21" t="str">
            <v>Elisa</v>
          </cell>
          <cell r="E21" t="str">
            <v>F</v>
          </cell>
          <cell r="F21" t="str">
            <v>Mora Mena Elisa</v>
          </cell>
        </row>
        <row r="22">
          <cell r="B22" t="str">
            <v>BI3</v>
          </cell>
          <cell r="C22" t="str">
            <v>Ayache</v>
          </cell>
          <cell r="D22" t="str">
            <v>Stéphane</v>
          </cell>
          <cell r="E22" t="str">
            <v>M</v>
          </cell>
          <cell r="F22" t="str">
            <v>Ayache Stéphane</v>
          </cell>
        </row>
        <row r="23">
          <cell r="B23" t="str">
            <v>BI4</v>
          </cell>
          <cell r="C23" t="str">
            <v>Bali</v>
          </cell>
          <cell r="D23" t="str">
            <v>Ismail</v>
          </cell>
          <cell r="E23" t="str">
            <v>M</v>
          </cell>
          <cell r="F23" t="str">
            <v>Bali Ismail</v>
          </cell>
        </row>
        <row r="24">
          <cell r="B24" t="str">
            <v>BI5</v>
          </cell>
          <cell r="C24" t="str">
            <v>Fabry</v>
          </cell>
          <cell r="D24" t="str">
            <v>Julien</v>
          </cell>
          <cell r="E24" t="str">
            <v>M</v>
          </cell>
          <cell r="F24" t="str">
            <v>Fabry Julien</v>
          </cell>
        </row>
        <row r="25">
          <cell r="B25" t="str">
            <v>BI6</v>
          </cell>
          <cell r="C25" t="str">
            <v>Ianotta</v>
          </cell>
          <cell r="D25" t="str">
            <v>Salvatore</v>
          </cell>
          <cell r="E25" t="str">
            <v>M</v>
          </cell>
          <cell r="F25" t="str">
            <v>Ianotta Salvatore</v>
          </cell>
        </row>
        <row r="26">
          <cell r="B26" t="str">
            <v>BI7</v>
          </cell>
          <cell r="C26" t="str">
            <v>Pereira Pinto</v>
          </cell>
          <cell r="D26" t="str">
            <v>Michel</v>
          </cell>
          <cell r="E26" t="str">
            <v>M</v>
          </cell>
          <cell r="F26" t="str">
            <v>Pereira Pinto Michel</v>
          </cell>
        </row>
        <row r="27">
          <cell r="B27" t="str">
            <v>BI8</v>
          </cell>
          <cell r="C27" t="str">
            <v>Milesi</v>
          </cell>
          <cell r="D27" t="str">
            <v>Raphaël</v>
          </cell>
          <cell r="E27" t="str">
            <v>M</v>
          </cell>
          <cell r="F27" t="str">
            <v>Milesi Raphaël</v>
          </cell>
        </row>
        <row r="28">
          <cell r="B28" t="str">
            <v>BI9</v>
          </cell>
          <cell r="C28" t="str">
            <v>Gernay</v>
          </cell>
          <cell r="D28" t="str">
            <v>Paul</v>
          </cell>
          <cell r="E28" t="str">
            <v>M</v>
          </cell>
          <cell r="F28" t="str">
            <v>Gernay Paul</v>
          </cell>
        </row>
        <row r="29">
          <cell r="B29" t="str">
            <v>BI10</v>
          </cell>
          <cell r="C29" t="str">
            <v>Faber</v>
          </cell>
          <cell r="D29" t="str">
            <v>Francis</v>
          </cell>
          <cell r="E29" t="str">
            <v>M</v>
          </cell>
          <cell r="F29" t="str">
            <v>Faber Francis</v>
          </cell>
        </row>
        <row r="30">
          <cell r="B30" t="str">
            <v>BI11</v>
          </cell>
          <cell r="C30" t="str">
            <v>Noël</v>
          </cell>
          <cell r="D30" t="str">
            <v>Sébastien</v>
          </cell>
          <cell r="E30" t="str">
            <v>M</v>
          </cell>
          <cell r="F30" t="str">
            <v>Noël Sébastien</v>
          </cell>
        </row>
        <row r="31">
          <cell r="B31" t="str">
            <v>BI12</v>
          </cell>
          <cell r="C31" t="str">
            <v>Groven</v>
          </cell>
          <cell r="D31" t="str">
            <v>Arnaud</v>
          </cell>
          <cell r="E31" t="str">
            <v>M</v>
          </cell>
          <cell r="F31" t="str">
            <v>Groven Arnaud</v>
          </cell>
        </row>
        <row r="32">
          <cell r="B32" t="str">
            <v>BI13</v>
          </cell>
          <cell r="C32" t="str">
            <v>Beauchesne</v>
          </cell>
          <cell r="D32" t="str">
            <v>Gael</v>
          </cell>
          <cell r="E32" t="str">
            <v>M</v>
          </cell>
          <cell r="F32" t="str">
            <v>Beauchesne Gael</v>
          </cell>
        </row>
        <row r="33">
          <cell r="B33" t="str">
            <v>BE1</v>
          </cell>
          <cell r="C33" t="str">
            <v>Nikolaos</v>
          </cell>
          <cell r="D33" t="str">
            <v>Giannaris</v>
          </cell>
          <cell r="E33" t="str">
            <v>M</v>
          </cell>
          <cell r="F33" t="str">
            <v>Nikolaos Giannaris</v>
          </cell>
        </row>
        <row r="34">
          <cell r="B34" t="str">
            <v>BE2</v>
          </cell>
          <cell r="C34" t="str">
            <v>Bence</v>
          </cell>
          <cell r="D34" t="str">
            <v>Lanyi</v>
          </cell>
          <cell r="E34" t="str">
            <v>M</v>
          </cell>
          <cell r="F34" t="str">
            <v>Bence Lanyi</v>
          </cell>
        </row>
        <row r="35">
          <cell r="B35" t="str">
            <v>BE3</v>
          </cell>
          <cell r="C35" t="str">
            <v>Charitos</v>
          </cell>
          <cell r="D35" t="str">
            <v>Theodore</v>
          </cell>
          <cell r="E35" t="str">
            <v>M</v>
          </cell>
          <cell r="F35" t="str">
            <v>Charitos Theodore</v>
          </cell>
        </row>
        <row r="36">
          <cell r="B36" t="str">
            <v>BE4</v>
          </cell>
          <cell r="C36" t="str">
            <v>Starcevic</v>
          </cell>
          <cell r="D36" t="str">
            <v>Marija</v>
          </cell>
          <cell r="E36" t="str">
            <v>F</v>
          </cell>
          <cell r="F36" t="str">
            <v>Starcevic Marija</v>
          </cell>
        </row>
        <row r="37">
          <cell r="B37" t="str">
            <v>BE5</v>
          </cell>
          <cell r="C37" t="str">
            <v>Gerber</v>
          </cell>
          <cell r="D37" t="str">
            <v>Shelly</v>
          </cell>
          <cell r="E37" t="str">
            <v>F</v>
          </cell>
          <cell r="F37" t="str">
            <v>Gerber Shelly</v>
          </cell>
        </row>
        <row r="38">
          <cell r="B38" t="str">
            <v>BE6</v>
          </cell>
          <cell r="C38" t="str">
            <v>Wierzbowska</v>
          </cell>
          <cell r="D38" t="str">
            <v>Maria Magdalena</v>
          </cell>
          <cell r="E38" t="str">
            <v>F</v>
          </cell>
          <cell r="F38" t="str">
            <v>Wierzbowska Maria Magdalena</v>
          </cell>
        </row>
        <row r="39">
          <cell r="B39" t="str">
            <v>BE7</v>
          </cell>
          <cell r="C39" t="str">
            <v>Carolla</v>
          </cell>
          <cell r="D39" t="str">
            <v>Dante</v>
          </cell>
          <cell r="E39" t="str">
            <v>M</v>
          </cell>
          <cell r="F39" t="str">
            <v>Carolla Dante</v>
          </cell>
        </row>
        <row r="40">
          <cell r="B40" t="str">
            <v>BE8</v>
          </cell>
          <cell r="C40" t="str">
            <v>Beth</v>
          </cell>
          <cell r="D40" t="str">
            <v>Antje</v>
          </cell>
          <cell r="E40" t="str">
            <v>F</v>
          </cell>
          <cell r="F40" t="str">
            <v>Beth Antje</v>
          </cell>
        </row>
        <row r="41">
          <cell r="B41" t="str">
            <v>BE9</v>
          </cell>
          <cell r="C41" t="str">
            <v>Sibilia</v>
          </cell>
          <cell r="D41" t="str">
            <v>Pierre</v>
          </cell>
          <cell r="E41" t="str">
            <v>M</v>
          </cell>
          <cell r="F41" t="str">
            <v>Sibilia Pierre</v>
          </cell>
        </row>
        <row r="42">
          <cell r="B42" t="str">
            <v>BE10</v>
          </cell>
          <cell r="C42" t="str">
            <v>Gonzalez Mota</v>
          </cell>
          <cell r="D42" t="str">
            <v>Eloise</v>
          </cell>
          <cell r="E42" t="str">
            <v>F</v>
          </cell>
          <cell r="F42" t="str">
            <v>Gonzalez Mota Eloise</v>
          </cell>
        </row>
        <row r="43">
          <cell r="B43" t="str">
            <v>BE11</v>
          </cell>
          <cell r="C43" t="str">
            <v>Marcelino</v>
          </cell>
          <cell r="D43" t="str">
            <v>Jérôme</v>
          </cell>
          <cell r="E43" t="str">
            <v>M</v>
          </cell>
          <cell r="F43" t="str">
            <v>Marcelino Jérôme</v>
          </cell>
        </row>
        <row r="44">
          <cell r="B44" t="str">
            <v>BE12</v>
          </cell>
          <cell r="C44" t="str">
            <v>Garofalo</v>
          </cell>
          <cell r="D44" t="str">
            <v>Ottavio</v>
          </cell>
          <cell r="E44" t="str">
            <v>M</v>
          </cell>
          <cell r="F44" t="str">
            <v>Garofalo Ottavio</v>
          </cell>
        </row>
        <row r="45">
          <cell r="B45" t="str">
            <v>BE13</v>
          </cell>
          <cell r="C45" t="str">
            <v>Özdogan</v>
          </cell>
          <cell r="D45" t="str">
            <v>Didem</v>
          </cell>
          <cell r="E45" t="str">
            <v>F</v>
          </cell>
          <cell r="F45" t="str">
            <v>Özdogan Didem</v>
          </cell>
        </row>
        <row r="46">
          <cell r="B46" t="str">
            <v>BE14</v>
          </cell>
          <cell r="C46" t="str">
            <v>Balsamo</v>
          </cell>
          <cell r="D46" t="str">
            <v>Ettore</v>
          </cell>
          <cell r="E46" t="str">
            <v>M</v>
          </cell>
          <cell r="F46" t="str">
            <v>Balsamo Ettore</v>
          </cell>
        </row>
        <row r="47">
          <cell r="B47" t="str">
            <v>BL1</v>
          </cell>
          <cell r="C47" t="str">
            <v>Baldinucci</v>
          </cell>
          <cell r="D47" t="str">
            <v>Stéphanie</v>
          </cell>
          <cell r="E47" t="str">
            <v>F</v>
          </cell>
          <cell r="F47" t="str">
            <v>Baldinucci Stéphanie</v>
          </cell>
        </row>
        <row r="48">
          <cell r="B48" t="str">
            <v>BL2</v>
          </cell>
          <cell r="C48" t="str">
            <v>Da Costa</v>
          </cell>
          <cell r="D48" t="str">
            <v>Gabrielle</v>
          </cell>
          <cell r="E48" t="str">
            <v>F</v>
          </cell>
          <cell r="F48" t="str">
            <v>Da Costa Gabrielle</v>
          </cell>
        </row>
        <row r="49">
          <cell r="B49" t="str">
            <v>BL3</v>
          </cell>
          <cell r="C49" t="str">
            <v>Ritz</v>
          </cell>
          <cell r="D49" t="str">
            <v>Ben</v>
          </cell>
          <cell r="E49" t="str">
            <v>M</v>
          </cell>
          <cell r="F49" t="str">
            <v>Ritz Ben</v>
          </cell>
        </row>
        <row r="50">
          <cell r="B50" t="str">
            <v>BL4</v>
          </cell>
          <cell r="C50" t="str">
            <v>Najfeld</v>
          </cell>
          <cell r="D50" t="str">
            <v>Mathias</v>
          </cell>
          <cell r="E50" t="str">
            <v>M</v>
          </cell>
          <cell r="F50" t="str">
            <v>Najfeld Mathias</v>
          </cell>
        </row>
        <row r="51">
          <cell r="B51" t="str">
            <v>BL5</v>
          </cell>
          <cell r="C51" t="str">
            <v>Paffenholz</v>
          </cell>
          <cell r="D51" t="str">
            <v>Marc</v>
          </cell>
          <cell r="E51" t="str">
            <v>M</v>
          </cell>
          <cell r="F51" t="str">
            <v>Paffenholz Marc</v>
          </cell>
        </row>
        <row r="52">
          <cell r="B52" t="str">
            <v>BL6</v>
          </cell>
          <cell r="C52" t="str">
            <v>Thilmany</v>
          </cell>
          <cell r="D52" t="str">
            <v>Michaël</v>
          </cell>
          <cell r="E52" t="str">
            <v>M</v>
          </cell>
          <cell r="F52" t="str">
            <v>Thilmany Michaël</v>
          </cell>
        </row>
        <row r="53">
          <cell r="B53" t="str">
            <v>BL7</v>
          </cell>
          <cell r="C53" t="str">
            <v>Methais</v>
          </cell>
          <cell r="D53" t="str">
            <v>Jean-Philippe</v>
          </cell>
          <cell r="E53" t="str">
            <v>M</v>
          </cell>
          <cell r="F53" t="str">
            <v>Methais Jean-Philippe</v>
          </cell>
        </row>
        <row r="54">
          <cell r="B54" t="str">
            <v>BL8</v>
          </cell>
          <cell r="C54" t="str">
            <v>Celis</v>
          </cell>
          <cell r="D54" t="str">
            <v>Philippe</v>
          </cell>
          <cell r="E54" t="str">
            <v>M</v>
          </cell>
          <cell r="F54" t="str">
            <v>Celis Philippe</v>
          </cell>
        </row>
        <row r="55">
          <cell r="B55" t="str">
            <v>BL9</v>
          </cell>
          <cell r="C55" t="str">
            <v>Rosa</v>
          </cell>
          <cell r="D55" t="str">
            <v>Armando</v>
          </cell>
          <cell r="E55" t="str">
            <v>M</v>
          </cell>
          <cell r="F55" t="str">
            <v>Rosa Armando</v>
          </cell>
        </row>
        <row r="56">
          <cell r="B56" t="str">
            <v>BL10</v>
          </cell>
          <cell r="C56" t="str">
            <v>Arou-Vignod</v>
          </cell>
          <cell r="D56" t="str">
            <v>Emmanuel</v>
          </cell>
          <cell r="E56" t="str">
            <v>M</v>
          </cell>
          <cell r="F56" t="str">
            <v>Arou-Vignod Emmanuel</v>
          </cell>
        </row>
        <row r="57">
          <cell r="B57" t="str">
            <v>LL1</v>
          </cell>
          <cell r="C57" t="str">
            <v>Picard</v>
          </cell>
          <cell r="D57" t="str">
            <v>Yves</v>
          </cell>
          <cell r="E57" t="str">
            <v>M</v>
          </cell>
          <cell r="F57" t="str">
            <v>Picard Yves</v>
          </cell>
        </row>
        <row r="58">
          <cell r="B58" t="str">
            <v>LL2</v>
          </cell>
          <cell r="C58" t="str">
            <v>Tonon</v>
          </cell>
          <cell r="D58" t="str">
            <v>Raphaël</v>
          </cell>
          <cell r="E58" t="str">
            <v>M</v>
          </cell>
          <cell r="F58" t="str">
            <v>Tonon Raphaël</v>
          </cell>
        </row>
        <row r="59">
          <cell r="B59" t="str">
            <v>LL3</v>
          </cell>
          <cell r="C59" t="str">
            <v>De Borger</v>
          </cell>
          <cell r="D59" t="str">
            <v>Sam</v>
          </cell>
          <cell r="E59" t="str">
            <v>M</v>
          </cell>
          <cell r="F59" t="str">
            <v>De Borger Sam</v>
          </cell>
        </row>
        <row r="60">
          <cell r="B60" t="str">
            <v>LL4</v>
          </cell>
          <cell r="C60" t="str">
            <v>Sckuvie</v>
          </cell>
          <cell r="D60" t="str">
            <v>Jonathan</v>
          </cell>
          <cell r="E60" t="str">
            <v>M</v>
          </cell>
          <cell r="F60" t="str">
            <v>Sckuvie Jonathan</v>
          </cell>
        </row>
        <row r="61">
          <cell r="B61" t="str">
            <v>LL5</v>
          </cell>
          <cell r="C61" t="str">
            <v>Kerac</v>
          </cell>
          <cell r="D61" t="str">
            <v>Zarko</v>
          </cell>
          <cell r="E61" t="str">
            <v>M</v>
          </cell>
          <cell r="F61" t="str">
            <v>Kerac Zarko</v>
          </cell>
        </row>
        <row r="62">
          <cell r="B62" t="str">
            <v>LL6</v>
          </cell>
          <cell r="C62" t="str">
            <v>Gelhausen</v>
          </cell>
          <cell r="D62" t="str">
            <v>Marc</v>
          </cell>
          <cell r="E62" t="str">
            <v>M</v>
          </cell>
          <cell r="F62" t="str">
            <v>Gelhausen Marc</v>
          </cell>
        </row>
        <row r="63">
          <cell r="B63" t="str">
            <v>LL7</v>
          </cell>
          <cell r="C63" t="str">
            <v>Hentz</v>
          </cell>
          <cell r="D63" t="str">
            <v>Claude</v>
          </cell>
          <cell r="E63" t="str">
            <v>M</v>
          </cell>
          <cell r="F63" t="str">
            <v>Hentz Claude</v>
          </cell>
        </row>
        <row r="64">
          <cell r="B64" t="str">
            <v>LL8</v>
          </cell>
          <cell r="C64" t="str">
            <v>Schaack</v>
          </cell>
          <cell r="D64" t="str">
            <v>Tom</v>
          </cell>
          <cell r="E64" t="str">
            <v>M</v>
          </cell>
          <cell r="F64" t="str">
            <v>Schaack Tom</v>
          </cell>
        </row>
        <row r="65">
          <cell r="B65" t="str">
            <v>LL9</v>
          </cell>
          <cell r="C65" t="str">
            <v>Oestreicher</v>
          </cell>
          <cell r="D65" t="str">
            <v>Carole</v>
          </cell>
          <cell r="E65" t="str">
            <v>F</v>
          </cell>
          <cell r="F65" t="str">
            <v>Oestreicher Carole</v>
          </cell>
        </row>
        <row r="66">
          <cell r="B66" t="str">
            <v>LL10</v>
          </cell>
          <cell r="C66" t="str">
            <v>Weber</v>
          </cell>
          <cell r="D66" t="str">
            <v>Carmen</v>
          </cell>
          <cell r="E66" t="str">
            <v>F</v>
          </cell>
          <cell r="F66" t="str">
            <v>Weber Carmen</v>
          </cell>
        </row>
        <row r="67">
          <cell r="B67" t="str">
            <v>LL11</v>
          </cell>
          <cell r="C67" t="str">
            <v>Goeders</v>
          </cell>
          <cell r="D67" t="str">
            <v>Simone</v>
          </cell>
          <cell r="E67" t="str">
            <v>F</v>
          </cell>
          <cell r="F67" t="str">
            <v>Goeders Simone</v>
          </cell>
        </row>
        <row r="68">
          <cell r="B68" t="str">
            <v>LL12</v>
          </cell>
          <cell r="C68" t="str">
            <v>Kinsch</v>
          </cell>
          <cell r="D68" t="str">
            <v>Laila</v>
          </cell>
          <cell r="E68" t="str">
            <v>F</v>
          </cell>
          <cell r="F68" t="str">
            <v>Kinsch Laila</v>
          </cell>
        </row>
        <row r="69">
          <cell r="B69" t="str">
            <v>LL13</v>
          </cell>
          <cell r="C69" t="str">
            <v>Fonk</v>
          </cell>
          <cell r="D69" t="str">
            <v>Ann-Katrin</v>
          </cell>
          <cell r="E69" t="str">
            <v>F</v>
          </cell>
          <cell r="F69" t="str">
            <v>Fonk Ann-Katrin</v>
          </cell>
        </row>
        <row r="70">
          <cell r="B70" t="str">
            <v>KG1</v>
          </cell>
          <cell r="C70" t="str">
            <v>de Bourcy</v>
          </cell>
          <cell r="D70" t="str">
            <v>Anne</v>
          </cell>
          <cell r="E70" t="str">
            <v>F</v>
          </cell>
          <cell r="F70" t="str">
            <v>de Bourcy Anne</v>
          </cell>
        </row>
        <row r="71">
          <cell r="B71" t="str">
            <v>KG2</v>
          </cell>
          <cell r="C71" t="str">
            <v>Ney</v>
          </cell>
          <cell r="D71" t="str">
            <v>Philippe</v>
          </cell>
          <cell r="E71" t="str">
            <v>M</v>
          </cell>
          <cell r="F71" t="str">
            <v>Ney Philippe</v>
          </cell>
        </row>
        <row r="72">
          <cell r="B72" t="str">
            <v>KG3</v>
          </cell>
          <cell r="C72" t="str">
            <v>Ney</v>
          </cell>
          <cell r="D72" t="str">
            <v>Christophe</v>
          </cell>
          <cell r="E72" t="str">
            <v>M</v>
          </cell>
          <cell r="F72" t="str">
            <v>Ney Christophe</v>
          </cell>
        </row>
        <row r="73">
          <cell r="B73" t="str">
            <v>KG4</v>
          </cell>
          <cell r="C73" t="str">
            <v>Goeres</v>
          </cell>
          <cell r="D73" t="str">
            <v>Olivier</v>
          </cell>
          <cell r="E73" t="str">
            <v>M</v>
          </cell>
          <cell r="F73" t="str">
            <v>Goeres Olivier</v>
          </cell>
        </row>
        <row r="74">
          <cell r="B74" t="str">
            <v>AL1</v>
          </cell>
          <cell r="C74" t="str">
            <v>Richartz</v>
          </cell>
          <cell r="D74" t="str">
            <v>Chris</v>
          </cell>
          <cell r="E74" t="str">
            <v>M</v>
          </cell>
          <cell r="F74" t="str">
            <v>Richartz Chris</v>
          </cell>
        </row>
        <row r="75">
          <cell r="B75" t="str">
            <v>AL2</v>
          </cell>
          <cell r="C75" t="str">
            <v>Majerus</v>
          </cell>
          <cell r="D75" t="str">
            <v>Michel</v>
          </cell>
          <cell r="E75" t="str">
            <v>M</v>
          </cell>
          <cell r="F75" t="str">
            <v>Majerus Michel</v>
          </cell>
        </row>
        <row r="76">
          <cell r="B76" t="str">
            <v>AL3</v>
          </cell>
          <cell r="C76" t="str">
            <v>Raths</v>
          </cell>
          <cell r="D76" t="str">
            <v>Tom</v>
          </cell>
          <cell r="E76" t="str">
            <v>M</v>
          </cell>
          <cell r="F76" t="str">
            <v>Raths Tom</v>
          </cell>
        </row>
        <row r="77">
          <cell r="B77" t="str">
            <v>AL4</v>
          </cell>
          <cell r="C77" t="str">
            <v>Kuffer</v>
          </cell>
          <cell r="D77" t="str">
            <v>Ben</v>
          </cell>
          <cell r="E77" t="str">
            <v>M</v>
          </cell>
          <cell r="F77" t="str">
            <v>Kuffer Ben</v>
          </cell>
        </row>
        <row r="78">
          <cell r="B78" t="str">
            <v>AL5</v>
          </cell>
          <cell r="C78" t="str">
            <v>Skrijelj</v>
          </cell>
          <cell r="D78" t="str">
            <v>Rifat</v>
          </cell>
          <cell r="E78" t="str">
            <v>M</v>
          </cell>
          <cell r="F78" t="str">
            <v>Skrijelj Rifat</v>
          </cell>
        </row>
        <row r="79">
          <cell r="B79" t="str">
            <v>AL6</v>
          </cell>
          <cell r="C79" t="str">
            <v>Linnig</v>
          </cell>
          <cell r="D79" t="str">
            <v>Patrick</v>
          </cell>
          <cell r="E79" t="str">
            <v>M</v>
          </cell>
          <cell r="F79" t="str">
            <v>Linnig Patrick</v>
          </cell>
        </row>
        <row r="80">
          <cell r="B80" t="str">
            <v>AL7</v>
          </cell>
          <cell r="C80" t="str">
            <v>Walisch</v>
          </cell>
          <cell r="D80" t="str">
            <v>Sacha</v>
          </cell>
          <cell r="E80" t="str">
            <v>M</v>
          </cell>
          <cell r="F80" t="str">
            <v>Walisch Sacha</v>
          </cell>
        </row>
        <row r="81">
          <cell r="B81" t="str">
            <v>AL8</v>
          </cell>
          <cell r="C81" t="str">
            <v>Goedert</v>
          </cell>
          <cell r="D81" t="str">
            <v>Steve</v>
          </cell>
          <cell r="E81" t="str">
            <v>M</v>
          </cell>
          <cell r="F81" t="str">
            <v>Goedert Steve</v>
          </cell>
        </row>
        <row r="82">
          <cell r="B82" t="str">
            <v>AL9</v>
          </cell>
          <cell r="C82" t="str">
            <v>Bourg</v>
          </cell>
          <cell r="D82" t="str">
            <v>Anne</v>
          </cell>
          <cell r="E82" t="str">
            <v>F</v>
          </cell>
          <cell r="F82" t="str">
            <v>Bourg Anne</v>
          </cell>
        </row>
        <row r="83">
          <cell r="B83" t="str">
            <v>AL10</v>
          </cell>
          <cell r="C83" t="str">
            <v>Heintz</v>
          </cell>
          <cell r="D83" t="str">
            <v>Jessie</v>
          </cell>
          <cell r="E83" t="str">
            <v>F</v>
          </cell>
          <cell r="F83" t="str">
            <v>Heintz Jessie</v>
          </cell>
        </row>
        <row r="84">
          <cell r="B84" t="str">
            <v>AL11</v>
          </cell>
          <cell r="C84" t="str">
            <v>Haas</v>
          </cell>
          <cell r="D84" t="str">
            <v>Anne</v>
          </cell>
          <cell r="E84" t="str">
            <v>F</v>
          </cell>
          <cell r="F84" t="str">
            <v>Haas Anne</v>
          </cell>
        </row>
        <row r="85">
          <cell r="B85" t="str">
            <v>AL12</v>
          </cell>
          <cell r="C85" t="str">
            <v>Helminger</v>
          </cell>
          <cell r="D85" t="str">
            <v>Françoise</v>
          </cell>
          <cell r="E85" t="str">
            <v>F</v>
          </cell>
          <cell r="F85" t="str">
            <v>Helminger Françoise</v>
          </cell>
        </row>
        <row r="86">
          <cell r="B86" t="str">
            <v>AL13</v>
          </cell>
          <cell r="C86" t="str">
            <v>Jagiello</v>
          </cell>
          <cell r="D86" t="str">
            <v>Marleen</v>
          </cell>
          <cell r="E86" t="str">
            <v>F</v>
          </cell>
          <cell r="F86" t="str">
            <v>Jagiello Marleen</v>
          </cell>
        </row>
        <row r="87">
          <cell r="B87" t="str">
            <v>AL14</v>
          </cell>
          <cell r="C87" t="str">
            <v>Frascht</v>
          </cell>
          <cell r="D87" t="str">
            <v>Martine</v>
          </cell>
          <cell r="E87" t="str">
            <v>F</v>
          </cell>
          <cell r="F87" t="str">
            <v>Frascht Martine</v>
          </cell>
        </row>
        <row r="88">
          <cell r="B88" t="str">
            <v>AL15</v>
          </cell>
          <cell r="C88" t="str">
            <v>Nuss</v>
          </cell>
          <cell r="D88" t="str">
            <v>Stéphanie</v>
          </cell>
          <cell r="E88" t="str">
            <v>F</v>
          </cell>
          <cell r="F88" t="str">
            <v>Nuss Stéphanie</v>
          </cell>
        </row>
        <row r="89">
          <cell r="B89" t="str">
            <v>AL16</v>
          </cell>
          <cell r="C89" t="str">
            <v>Kaufmann</v>
          </cell>
          <cell r="D89" t="str">
            <v>Sarah</v>
          </cell>
          <cell r="E89" t="str">
            <v>F</v>
          </cell>
          <cell r="F89" t="str">
            <v>Kaufmann Sarah</v>
          </cell>
        </row>
        <row r="90">
          <cell r="F90" t="str">
            <v xml:space="preserve"> </v>
          </cell>
        </row>
        <row r="91">
          <cell r="F91" t="str">
            <v xml:space="preserve"> </v>
          </cell>
        </row>
        <row r="92">
          <cell r="F92" t="str">
            <v xml:space="preserve"> </v>
          </cell>
        </row>
        <row r="188">
          <cell r="F188" t="str">
            <v xml:space="preserve"> </v>
          </cell>
        </row>
        <row r="189">
          <cell r="F189" t="str">
            <v xml:space="preserve"> </v>
          </cell>
        </row>
        <row r="190">
          <cell r="F190" t="str">
            <v xml:space="preserve"> </v>
          </cell>
        </row>
        <row r="191">
          <cell r="F191" t="str">
            <v xml:space="preserve"> </v>
          </cell>
        </row>
        <row r="192">
          <cell r="F192" t="str">
            <v xml:space="preserve"> </v>
          </cell>
        </row>
        <row r="193">
          <cell r="F193" t="str">
            <v xml:space="preserve"> </v>
          </cell>
        </row>
        <row r="194">
          <cell r="F194" t="str">
            <v xml:space="preserve"> </v>
          </cell>
        </row>
        <row r="195">
          <cell r="F195" t="str">
            <v xml:space="preserve"> </v>
          </cell>
        </row>
        <row r="196">
          <cell r="F196" t="str">
            <v xml:space="preserve"> </v>
          </cell>
        </row>
        <row r="197">
          <cell r="F197" t="str">
            <v xml:space="preserve"> </v>
          </cell>
        </row>
        <row r="198">
          <cell r="F198" t="str">
            <v xml:space="preserve"> </v>
          </cell>
        </row>
        <row r="199">
          <cell r="F199" t="str">
            <v xml:space="preserve"> </v>
          </cell>
        </row>
        <row r="200">
          <cell r="F200" t="str">
            <v xml:space="preserve"> </v>
          </cell>
        </row>
        <row r="201">
          <cell r="F201" t="str">
            <v xml:space="preserve"> </v>
          </cell>
        </row>
        <row r="202">
          <cell r="F202" t="str">
            <v xml:space="preserve"> </v>
          </cell>
        </row>
        <row r="203">
          <cell r="F203" t="str">
            <v xml:space="preserve"> </v>
          </cell>
        </row>
        <row r="204">
          <cell r="F204" t="str">
            <v xml:space="preserve"> </v>
          </cell>
        </row>
        <row r="205">
          <cell r="F205" t="str">
            <v xml:space="preserve"> </v>
          </cell>
        </row>
        <row r="206">
          <cell r="F206" t="str">
            <v xml:space="preserve"> </v>
          </cell>
        </row>
        <row r="207">
          <cell r="F207" t="str">
            <v xml:space="preserve"> </v>
          </cell>
        </row>
        <row r="208">
          <cell r="F208" t="str">
            <v xml:space="preserve"> 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activeCell="E5" sqref="E5:I6"/>
    </sheetView>
  </sheetViews>
  <sheetFormatPr baseColWidth="10" defaultColWidth="9.140625" defaultRowHeight="15" x14ac:dyDescent="0.25"/>
  <sheetData>
    <row r="1" spans="1:31" ht="18" x14ac:dyDescent="0.25">
      <c r="A1" s="182"/>
      <c r="B1" s="182"/>
      <c r="C1" s="182"/>
      <c r="D1" s="18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3"/>
    </row>
    <row r="2" spans="1:31" ht="23.25" x14ac:dyDescent="0.35">
      <c r="A2" s="182"/>
      <c r="B2" s="182"/>
      <c r="C2" s="182"/>
      <c r="D2" s="182"/>
      <c r="E2" s="1"/>
      <c r="F2" s="1"/>
      <c r="G2" s="1"/>
      <c r="H2" s="1"/>
      <c r="I2" s="1"/>
      <c r="J2" s="198" t="s">
        <v>0</v>
      </c>
      <c r="K2" s="198"/>
      <c r="L2" s="198"/>
      <c r="M2" s="198"/>
      <c r="N2" s="19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 thickBot="1" x14ac:dyDescent="0.3">
      <c r="A3" s="182"/>
      <c r="B3" s="182"/>
      <c r="C3" s="182"/>
      <c r="D3" s="18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x14ac:dyDescent="0.25">
      <c r="A4" s="182"/>
      <c r="B4" s="182"/>
      <c r="C4" s="182"/>
      <c r="D4" s="182"/>
      <c r="E4" s="199" t="s">
        <v>1</v>
      </c>
      <c r="F4" s="200"/>
      <c r="G4" s="200"/>
      <c r="H4" s="200"/>
      <c r="I4" s="201"/>
      <c r="J4" s="1"/>
      <c r="K4" s="1"/>
      <c r="L4" s="1"/>
      <c r="M4" s="199" t="s">
        <v>2</v>
      </c>
      <c r="N4" s="200"/>
      <c r="O4" s="200"/>
      <c r="P4" s="200"/>
      <c r="Q4" s="20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3.25" x14ac:dyDescent="0.35">
      <c r="A5" s="182"/>
      <c r="B5" s="182"/>
      <c r="C5" s="182"/>
      <c r="D5" s="182"/>
      <c r="E5" s="202" t="s">
        <v>3</v>
      </c>
      <c r="F5" s="203"/>
      <c r="G5" s="203"/>
      <c r="H5" s="203"/>
      <c r="I5" s="204"/>
      <c r="J5" s="4"/>
      <c r="K5" s="4"/>
      <c r="L5" s="4"/>
      <c r="M5" s="202" t="s">
        <v>4</v>
      </c>
      <c r="N5" s="203"/>
      <c r="O5" s="203"/>
      <c r="P5" s="203"/>
      <c r="Q5" s="20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6.5" thickBot="1" x14ac:dyDescent="0.3">
      <c r="A6" s="182"/>
      <c r="B6" s="182"/>
      <c r="C6" s="182"/>
      <c r="D6" s="182"/>
      <c r="E6" s="205"/>
      <c r="F6" s="206"/>
      <c r="G6" s="206"/>
      <c r="H6" s="206"/>
      <c r="I6" s="207"/>
      <c r="J6" s="6"/>
      <c r="K6" s="6"/>
      <c r="L6" s="6"/>
      <c r="M6" s="205"/>
      <c r="N6" s="206"/>
      <c r="O6" s="206"/>
      <c r="P6" s="206"/>
      <c r="Q6" s="207"/>
      <c r="R6" s="1"/>
      <c r="S6" s="1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.75" x14ac:dyDescent="0.25">
      <c r="A7" s="182"/>
      <c r="B7" s="182"/>
      <c r="C7" s="182"/>
      <c r="D7" s="18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5.75" x14ac:dyDescent="0.25">
      <c r="A8" s="182"/>
      <c r="B8" s="182"/>
      <c r="C8" s="182"/>
      <c r="D8" s="18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5.75" x14ac:dyDescent="0.25">
      <c r="A9" s="182"/>
      <c r="B9" s="182"/>
      <c r="C9" s="182"/>
      <c r="D9" s="18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x14ac:dyDescent="0.25">
      <c r="A11" s="1"/>
      <c r="B11" s="186" t="s">
        <v>5</v>
      </c>
      <c r="C11" s="187"/>
      <c r="D11" s="188">
        <v>3</v>
      </c>
      <c r="E11" s="189"/>
      <c r="F11" s="190"/>
      <c r="G11" s="1"/>
      <c r="H11" s="186" t="s">
        <v>6</v>
      </c>
      <c r="I11" s="187"/>
      <c r="J11" s="191">
        <v>1</v>
      </c>
      <c r="K11" s="191"/>
      <c r="L11" s="191"/>
      <c r="M11" s="1"/>
      <c r="N11" s="1" t="s">
        <v>7</v>
      </c>
      <c r="O11" s="192">
        <f>VLOOKUP($D$11,'[1]Plan de jeu'!$A$2:$H$2466,2,FALSE)</f>
        <v>45049</v>
      </c>
      <c r="P11" s="193"/>
      <c r="Q11" s="193"/>
      <c r="R11" s="194"/>
      <c r="S11" s="8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x14ac:dyDescent="0.25">
      <c r="A12" s="1"/>
      <c r="B12" s="1"/>
      <c r="C12" s="1"/>
      <c r="D12" s="1"/>
      <c r="E12" s="1"/>
      <c r="F12" s="1"/>
      <c r="G12" s="1"/>
      <c r="H12" s="1"/>
      <c r="I12" s="9"/>
      <c r="J12" s="1"/>
      <c r="K12" s="1"/>
      <c r="L12" s="1"/>
      <c r="M12" s="1"/>
      <c r="N12" s="1"/>
      <c r="O12" s="10"/>
      <c r="P12" s="1"/>
      <c r="Q12" s="9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 t="s">
        <v>8</v>
      </c>
      <c r="O13" s="195" t="s">
        <v>9</v>
      </c>
      <c r="P13" s="196"/>
      <c r="Q13" s="196"/>
      <c r="R13" s="197"/>
      <c r="S13" s="8"/>
      <c r="T13" s="8"/>
      <c r="U13" s="8"/>
      <c r="V13" s="182"/>
      <c r="W13" s="182"/>
      <c r="X13" s="182"/>
      <c r="Y13" s="182"/>
      <c r="Z13" s="182"/>
      <c r="AA13" s="182"/>
      <c r="AB13" s="182"/>
      <c r="AC13" s="182"/>
      <c r="AD13" s="182"/>
      <c r="AE13" s="1"/>
    </row>
    <row r="14" spans="1:31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6.5" thickBot="1" x14ac:dyDescent="0.3">
      <c r="A15" s="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5.75" x14ac:dyDescent="0.25">
      <c r="A16" s="1"/>
      <c r="B16" s="183" t="s">
        <v>10</v>
      </c>
      <c r="C16" s="184"/>
      <c r="D16" s="184"/>
      <c r="E16" s="184"/>
      <c r="F16" s="184"/>
      <c r="G16" s="184"/>
      <c r="H16" s="184"/>
      <c r="I16" s="185"/>
      <c r="J16" s="183" t="s">
        <v>11</v>
      </c>
      <c r="K16" s="184"/>
      <c r="L16" s="184"/>
      <c r="M16" s="184"/>
      <c r="N16" s="184"/>
      <c r="O16" s="184"/>
      <c r="P16" s="184"/>
      <c r="Q16" s="185"/>
      <c r="R16" s="166" t="s">
        <v>12</v>
      </c>
      <c r="S16" s="127"/>
      <c r="T16" s="127"/>
      <c r="U16" s="127"/>
      <c r="V16" s="127"/>
      <c r="W16" s="167"/>
      <c r="X16" s="169" t="s">
        <v>13</v>
      </c>
      <c r="Y16" s="167"/>
      <c r="Z16" s="166" t="s">
        <v>14</v>
      </c>
      <c r="AA16" s="168"/>
      <c r="AB16" s="169" t="s">
        <v>15</v>
      </c>
      <c r="AC16" s="167"/>
      <c r="AD16" s="166" t="s">
        <v>16</v>
      </c>
      <c r="AE16" s="167"/>
    </row>
    <row r="17" spans="1:31" x14ac:dyDescent="0.25">
      <c r="A17" s="146" t="s">
        <v>17</v>
      </c>
      <c r="B17" s="123" t="s">
        <v>18</v>
      </c>
      <c r="C17" s="125" t="s">
        <v>19</v>
      </c>
      <c r="D17" s="172" t="s">
        <v>20</v>
      </c>
      <c r="E17" s="138"/>
      <c r="F17" s="173"/>
      <c r="G17" s="129" t="s">
        <v>21</v>
      </c>
      <c r="H17" s="174" t="s">
        <v>22</v>
      </c>
      <c r="I17" s="175"/>
      <c r="J17" s="123" t="s">
        <v>18</v>
      </c>
      <c r="K17" s="125" t="s">
        <v>19</v>
      </c>
      <c r="L17" s="172" t="s">
        <v>20</v>
      </c>
      <c r="M17" s="138"/>
      <c r="N17" s="173"/>
      <c r="O17" s="129" t="s">
        <v>21</v>
      </c>
      <c r="P17" s="174" t="s">
        <v>22</v>
      </c>
      <c r="Q17" s="175"/>
      <c r="R17" s="170" t="s">
        <v>23</v>
      </c>
      <c r="S17" s="128"/>
      <c r="T17" s="128"/>
      <c r="U17" s="128"/>
      <c r="V17" s="128"/>
      <c r="W17" s="171"/>
      <c r="X17" s="108" t="s">
        <v>24</v>
      </c>
      <c r="Y17" s="109" t="s">
        <v>25</v>
      </c>
      <c r="Z17" s="108" t="s">
        <v>24</v>
      </c>
      <c r="AA17" s="109" t="s">
        <v>25</v>
      </c>
      <c r="AB17" s="108" t="s">
        <v>24</v>
      </c>
      <c r="AC17" s="109" t="s">
        <v>25</v>
      </c>
      <c r="AD17" s="108" t="s">
        <v>24</v>
      </c>
      <c r="AE17" s="109" t="s">
        <v>25</v>
      </c>
    </row>
    <row r="18" spans="1:31" x14ac:dyDescent="0.25">
      <c r="A18" s="180"/>
      <c r="B18" s="124"/>
      <c r="C18" s="126"/>
      <c r="D18" s="153"/>
      <c r="E18" s="141"/>
      <c r="F18" s="154"/>
      <c r="G18" s="130"/>
      <c r="H18" s="176"/>
      <c r="I18" s="177"/>
      <c r="J18" s="124"/>
      <c r="K18" s="126"/>
      <c r="L18" s="153"/>
      <c r="M18" s="141"/>
      <c r="N18" s="154"/>
      <c r="O18" s="130"/>
      <c r="P18" s="176"/>
      <c r="Q18" s="177"/>
      <c r="R18" s="170" t="s">
        <v>26</v>
      </c>
      <c r="S18" s="128"/>
      <c r="T18" s="128" t="s">
        <v>27</v>
      </c>
      <c r="U18" s="128"/>
      <c r="V18" s="128" t="s">
        <v>28</v>
      </c>
      <c r="W18" s="171"/>
      <c r="X18" s="108"/>
      <c r="Y18" s="109"/>
      <c r="Z18" s="108"/>
      <c r="AA18" s="109"/>
      <c r="AB18" s="108"/>
      <c r="AC18" s="109"/>
      <c r="AD18" s="108"/>
      <c r="AE18" s="109"/>
    </row>
    <row r="19" spans="1:31" ht="15.75" x14ac:dyDescent="0.25">
      <c r="A19" s="180"/>
      <c r="B19" s="11">
        <v>1</v>
      </c>
      <c r="C19" s="12"/>
      <c r="D19" s="112"/>
      <c r="E19" s="113"/>
      <c r="F19" s="114"/>
      <c r="G19" s="13"/>
      <c r="H19" s="176"/>
      <c r="I19" s="177"/>
      <c r="J19" s="11">
        <v>1</v>
      </c>
      <c r="K19" s="12" t="s">
        <v>29</v>
      </c>
      <c r="L19" s="94" t="s">
        <v>30</v>
      </c>
      <c r="M19" s="94"/>
      <c r="N19" s="94"/>
      <c r="O19" s="13"/>
      <c r="P19" s="176"/>
      <c r="Q19" s="177"/>
      <c r="R19" s="14">
        <v>0</v>
      </c>
      <c r="S19" s="15">
        <v>4</v>
      </c>
      <c r="T19" s="15">
        <v>0</v>
      </c>
      <c r="U19" s="15">
        <v>4</v>
      </c>
      <c r="V19" s="15"/>
      <c r="W19" s="16"/>
      <c r="X19" s="17">
        <f t="shared" ref="X19:Y22" si="0">Z19*1</f>
        <v>0</v>
      </c>
      <c r="Y19" s="18">
        <f t="shared" si="0"/>
        <v>1</v>
      </c>
      <c r="Z19" s="19">
        <f t="shared" ref="Z19" si="1">IF(AM19&gt;AN19,1,0)</f>
        <v>0</v>
      </c>
      <c r="AA19" s="20">
        <v>1</v>
      </c>
      <c r="AB19" s="21">
        <f t="shared" ref="AB19:AC22" si="2">AM19</f>
        <v>0</v>
      </c>
      <c r="AC19" s="22">
        <v>2</v>
      </c>
      <c r="AD19" s="19">
        <f>R19+T19+AK19</f>
        <v>0</v>
      </c>
      <c r="AE19" s="22">
        <f>S19+U19+AL19</f>
        <v>8</v>
      </c>
    </row>
    <row r="20" spans="1:31" ht="15.75" x14ac:dyDescent="0.25">
      <c r="A20" s="180"/>
      <c r="B20" s="11">
        <v>2</v>
      </c>
      <c r="C20" s="12" t="s">
        <v>31</v>
      </c>
      <c r="D20" s="112" t="s">
        <v>32</v>
      </c>
      <c r="E20" s="113"/>
      <c r="F20" s="114"/>
      <c r="G20" s="13"/>
      <c r="H20" s="176"/>
      <c r="I20" s="177"/>
      <c r="J20" s="11">
        <v>2</v>
      </c>
      <c r="K20" s="12" t="s">
        <v>33</v>
      </c>
      <c r="L20" s="94" t="s">
        <v>34</v>
      </c>
      <c r="M20" s="94"/>
      <c r="N20" s="94"/>
      <c r="O20" s="13"/>
      <c r="P20" s="176"/>
      <c r="Q20" s="177"/>
      <c r="R20" s="14">
        <v>4</v>
      </c>
      <c r="S20" s="15">
        <v>0</v>
      </c>
      <c r="T20" s="15">
        <v>4</v>
      </c>
      <c r="U20" s="15">
        <v>0</v>
      </c>
      <c r="V20" s="15"/>
      <c r="W20" s="16"/>
      <c r="X20" s="17">
        <v>1</v>
      </c>
      <c r="Y20" s="18">
        <f t="shared" si="0"/>
        <v>0</v>
      </c>
      <c r="Z20" s="19">
        <v>1</v>
      </c>
      <c r="AA20" s="20">
        <f t="shared" ref="AA20:AA22" si="3">IF(AN20&gt;AM20,1,0)</f>
        <v>0</v>
      </c>
      <c r="AB20" s="21">
        <v>2</v>
      </c>
      <c r="AC20" s="22">
        <f t="shared" si="2"/>
        <v>0</v>
      </c>
      <c r="AD20" s="19">
        <f t="shared" ref="AD20:AE22" si="4">R20+T20+AK20</f>
        <v>8</v>
      </c>
      <c r="AE20" s="22">
        <f t="shared" si="4"/>
        <v>0</v>
      </c>
    </row>
    <row r="21" spans="1:31" ht="15.75" x14ac:dyDescent="0.25">
      <c r="A21" s="180"/>
      <c r="B21" s="11">
        <v>3</v>
      </c>
      <c r="C21" s="12" t="s">
        <v>35</v>
      </c>
      <c r="D21" s="112" t="s">
        <v>36</v>
      </c>
      <c r="E21" s="113"/>
      <c r="F21" s="114"/>
      <c r="G21" s="13"/>
      <c r="H21" s="176"/>
      <c r="I21" s="177"/>
      <c r="J21" s="11">
        <v>3</v>
      </c>
      <c r="K21" s="12" t="s">
        <v>37</v>
      </c>
      <c r="L21" s="94" t="str">
        <f>VLOOKUP($K21,[1]Joueurs!$B$1:$H$10007,5,FALSE)</f>
        <v>Garofalo Ottavio</v>
      </c>
      <c r="M21" s="94"/>
      <c r="N21" s="94"/>
      <c r="O21" s="13"/>
      <c r="P21" s="176"/>
      <c r="Q21" s="177"/>
      <c r="R21" s="14">
        <v>4</v>
      </c>
      <c r="S21" s="15">
        <v>0</v>
      </c>
      <c r="T21" s="15">
        <v>4</v>
      </c>
      <c r="U21" s="15">
        <v>0</v>
      </c>
      <c r="V21" s="15"/>
      <c r="W21" s="16"/>
      <c r="X21" s="17">
        <f t="shared" si="0"/>
        <v>1</v>
      </c>
      <c r="Y21" s="18">
        <f t="shared" si="0"/>
        <v>0</v>
      </c>
      <c r="Z21" s="19">
        <v>1</v>
      </c>
      <c r="AA21" s="20">
        <f t="shared" si="3"/>
        <v>0</v>
      </c>
      <c r="AB21" s="21">
        <v>2</v>
      </c>
      <c r="AC21" s="22">
        <f t="shared" si="2"/>
        <v>0</v>
      </c>
      <c r="AD21" s="19">
        <f t="shared" si="4"/>
        <v>8</v>
      </c>
      <c r="AE21" s="22">
        <f t="shared" si="4"/>
        <v>0</v>
      </c>
    </row>
    <row r="22" spans="1:31" ht="16.5" thickBot="1" x14ac:dyDescent="0.3">
      <c r="A22" s="181"/>
      <c r="B22" s="23">
        <v>4</v>
      </c>
      <c r="C22" s="12" t="s">
        <v>38</v>
      </c>
      <c r="D22" s="91" t="str">
        <f>VLOOKUP($C22,[1]Joueurs!$B$1:$H$10007,5,FALSE)</f>
        <v>Methais Jean-Philippe</v>
      </c>
      <c r="E22" s="92"/>
      <c r="F22" s="93"/>
      <c r="G22" s="13"/>
      <c r="H22" s="178"/>
      <c r="I22" s="179"/>
      <c r="J22" s="23">
        <v>4</v>
      </c>
      <c r="K22" s="12" t="s">
        <v>39</v>
      </c>
      <c r="L22" s="94" t="str">
        <f>VLOOKUP($K22,[1]Joueurs!$B$1:$H$10007,5,FALSE)</f>
        <v>Carolla Dante</v>
      </c>
      <c r="M22" s="94"/>
      <c r="N22" s="94"/>
      <c r="O22" s="13"/>
      <c r="P22" s="178"/>
      <c r="Q22" s="179"/>
      <c r="R22" s="24">
        <v>4</v>
      </c>
      <c r="S22" s="25">
        <v>0</v>
      </c>
      <c r="T22" s="25">
        <v>4</v>
      </c>
      <c r="U22" s="25">
        <v>3</v>
      </c>
      <c r="V22" s="25"/>
      <c r="W22" s="26"/>
      <c r="X22" s="17">
        <f t="shared" si="0"/>
        <v>1</v>
      </c>
      <c r="Y22" s="18">
        <f t="shared" si="0"/>
        <v>0</v>
      </c>
      <c r="Z22" s="19">
        <v>1</v>
      </c>
      <c r="AA22" s="20">
        <f t="shared" si="3"/>
        <v>0</v>
      </c>
      <c r="AB22" s="21">
        <v>2</v>
      </c>
      <c r="AC22" s="22">
        <f t="shared" si="2"/>
        <v>0</v>
      </c>
      <c r="AD22" s="19">
        <f t="shared" si="4"/>
        <v>8</v>
      </c>
      <c r="AE22" s="27">
        <f t="shared" si="4"/>
        <v>3</v>
      </c>
    </row>
    <row r="23" spans="1:31" ht="16.5" thickBot="1" x14ac:dyDescent="0.3">
      <c r="A23" s="28"/>
      <c r="B23" s="157"/>
      <c r="C23" s="158"/>
      <c r="D23" s="158"/>
      <c r="E23" s="158"/>
      <c r="F23" s="158"/>
      <c r="G23" s="158"/>
      <c r="H23" s="158"/>
      <c r="I23" s="159"/>
      <c r="J23" s="157"/>
      <c r="K23" s="158"/>
      <c r="L23" s="158"/>
      <c r="M23" s="158"/>
      <c r="N23" s="158"/>
      <c r="O23" s="158"/>
      <c r="P23" s="158"/>
      <c r="Q23" s="159"/>
      <c r="R23" s="72" t="s">
        <v>40</v>
      </c>
      <c r="S23" s="73"/>
      <c r="T23" s="73"/>
      <c r="U23" s="73"/>
      <c r="V23" s="73"/>
      <c r="W23" s="74"/>
      <c r="X23" s="29">
        <f t="shared" ref="X23:AE23" si="5">SUM(X19:X22)</f>
        <v>3</v>
      </c>
      <c r="Y23" s="30">
        <f t="shared" si="5"/>
        <v>1</v>
      </c>
      <c r="Z23" s="31">
        <f t="shared" si="5"/>
        <v>3</v>
      </c>
      <c r="AA23" s="32">
        <f t="shared" si="5"/>
        <v>1</v>
      </c>
      <c r="AB23" s="31">
        <f t="shared" si="5"/>
        <v>6</v>
      </c>
      <c r="AC23" s="32">
        <f t="shared" si="5"/>
        <v>2</v>
      </c>
      <c r="AD23" s="31">
        <f t="shared" si="5"/>
        <v>24</v>
      </c>
      <c r="AE23" s="32">
        <f t="shared" si="5"/>
        <v>11</v>
      </c>
    </row>
    <row r="24" spans="1:31" ht="15.75" thickBot="1" x14ac:dyDescent="0.3">
      <c r="A24" s="33"/>
      <c r="B24" s="160"/>
      <c r="C24" s="161"/>
      <c r="D24" s="161"/>
      <c r="E24" s="161"/>
      <c r="F24" s="161"/>
      <c r="G24" s="161"/>
      <c r="H24" s="161"/>
      <c r="I24" s="162"/>
      <c r="J24" s="160"/>
      <c r="K24" s="161"/>
      <c r="L24" s="161"/>
      <c r="M24" s="161"/>
      <c r="N24" s="161"/>
      <c r="O24" s="161"/>
      <c r="P24" s="161"/>
      <c r="Q24" s="162"/>
      <c r="R24" s="7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ht="15.75" thickBot="1" x14ac:dyDescent="0.3">
      <c r="A25" s="34"/>
      <c r="B25" s="163"/>
      <c r="C25" s="164"/>
      <c r="D25" s="164"/>
      <c r="E25" s="164"/>
      <c r="F25" s="164"/>
      <c r="G25" s="164"/>
      <c r="H25" s="164"/>
      <c r="I25" s="165"/>
      <c r="J25" s="163"/>
      <c r="K25" s="164"/>
      <c r="L25" s="164"/>
      <c r="M25" s="164"/>
      <c r="N25" s="164"/>
      <c r="O25" s="164"/>
      <c r="P25" s="164"/>
      <c r="Q25" s="165"/>
      <c r="R25" s="166" t="s">
        <v>12</v>
      </c>
      <c r="S25" s="127"/>
      <c r="T25" s="127"/>
      <c r="U25" s="127"/>
      <c r="V25" s="127"/>
      <c r="W25" s="167"/>
      <c r="X25" s="166" t="s">
        <v>13</v>
      </c>
      <c r="Y25" s="168"/>
      <c r="Z25" s="169" t="s">
        <v>14</v>
      </c>
      <c r="AA25" s="167"/>
      <c r="AB25" s="169" t="s">
        <v>15</v>
      </c>
      <c r="AC25" s="167"/>
      <c r="AD25" s="166" t="s">
        <v>16</v>
      </c>
      <c r="AE25" s="167"/>
    </row>
    <row r="26" spans="1:31" x14ac:dyDescent="0.25">
      <c r="A26" s="146" t="s">
        <v>41</v>
      </c>
      <c r="B26" s="123" t="s">
        <v>18</v>
      </c>
      <c r="C26" s="149" t="s">
        <v>19</v>
      </c>
      <c r="D26" s="150" t="s">
        <v>20</v>
      </c>
      <c r="E26" s="151"/>
      <c r="F26" s="152"/>
      <c r="G26" s="155" t="s">
        <v>21</v>
      </c>
      <c r="H26" s="131" t="s">
        <v>42</v>
      </c>
      <c r="I26" s="132"/>
      <c r="J26" s="123" t="s">
        <v>18</v>
      </c>
      <c r="K26" s="125" t="s">
        <v>19</v>
      </c>
      <c r="L26" s="127" t="s">
        <v>20</v>
      </c>
      <c r="M26" s="127"/>
      <c r="N26" s="127"/>
      <c r="O26" s="129" t="s">
        <v>21</v>
      </c>
      <c r="P26" s="131" t="s">
        <v>42</v>
      </c>
      <c r="Q26" s="132"/>
      <c r="R26" s="137" t="s">
        <v>23</v>
      </c>
      <c r="S26" s="138"/>
      <c r="T26" s="138"/>
      <c r="U26" s="138"/>
      <c r="V26" s="138"/>
      <c r="W26" s="139"/>
      <c r="X26" s="108" t="s">
        <v>24</v>
      </c>
      <c r="Y26" s="109" t="s">
        <v>25</v>
      </c>
      <c r="Z26" s="108" t="s">
        <v>24</v>
      </c>
      <c r="AA26" s="109" t="s">
        <v>25</v>
      </c>
      <c r="AB26" s="108" t="s">
        <v>24</v>
      </c>
      <c r="AC26" s="109" t="s">
        <v>25</v>
      </c>
      <c r="AD26" s="108" t="s">
        <v>24</v>
      </c>
      <c r="AE26" s="109" t="s">
        <v>25</v>
      </c>
    </row>
    <row r="27" spans="1:31" x14ac:dyDescent="0.25">
      <c r="A27" s="147"/>
      <c r="B27" s="124"/>
      <c r="C27" s="126"/>
      <c r="D27" s="153"/>
      <c r="E27" s="141"/>
      <c r="F27" s="154"/>
      <c r="G27" s="130"/>
      <c r="H27" s="133"/>
      <c r="I27" s="134"/>
      <c r="J27" s="124"/>
      <c r="K27" s="126"/>
      <c r="L27" s="128"/>
      <c r="M27" s="128"/>
      <c r="N27" s="128"/>
      <c r="O27" s="130"/>
      <c r="P27" s="133"/>
      <c r="Q27" s="134"/>
      <c r="R27" s="140"/>
      <c r="S27" s="141"/>
      <c r="T27" s="141"/>
      <c r="U27" s="141"/>
      <c r="V27" s="141"/>
      <c r="W27" s="142"/>
      <c r="X27" s="108"/>
      <c r="Y27" s="109"/>
      <c r="Z27" s="108"/>
      <c r="AA27" s="109"/>
      <c r="AB27" s="108"/>
      <c r="AC27" s="109"/>
      <c r="AD27" s="108"/>
      <c r="AE27" s="109"/>
    </row>
    <row r="28" spans="1:31" ht="15.75" x14ac:dyDescent="0.25">
      <c r="A28" s="147"/>
      <c r="B28" s="110">
        <v>1</v>
      </c>
      <c r="C28" s="12"/>
      <c r="D28" s="112"/>
      <c r="E28" s="113"/>
      <c r="F28" s="114"/>
      <c r="G28" s="13"/>
      <c r="H28" s="133"/>
      <c r="I28" s="134"/>
      <c r="J28" s="115">
        <v>1</v>
      </c>
      <c r="K28" s="12" t="s">
        <v>29</v>
      </c>
      <c r="L28" s="94" t="str">
        <f>VLOOKUP($K28,[1]Joueurs!$B$1:$H$10007,5,FALSE)</f>
        <v>Starcevic Marija</v>
      </c>
      <c r="M28" s="94"/>
      <c r="N28" s="94"/>
      <c r="O28" s="13"/>
      <c r="P28" s="133"/>
      <c r="Q28" s="134"/>
      <c r="R28" s="116">
        <v>0</v>
      </c>
      <c r="S28" s="99"/>
      <c r="T28" s="117"/>
      <c r="U28" s="98">
        <v>8</v>
      </c>
      <c r="V28" s="99"/>
      <c r="W28" s="100"/>
      <c r="X28" s="104">
        <v>0</v>
      </c>
      <c r="Y28" s="104">
        <v>2</v>
      </c>
      <c r="Z28" s="106">
        <v>0</v>
      </c>
      <c r="AA28" s="87">
        <v>1</v>
      </c>
      <c r="AB28" s="106">
        <v>0</v>
      </c>
      <c r="AC28" s="87">
        <v>1</v>
      </c>
      <c r="AD28" s="89">
        <f>R28+T28+AK28</f>
        <v>0</v>
      </c>
      <c r="AE28" s="87">
        <f>S28+U28+AL28</f>
        <v>8</v>
      </c>
    </row>
    <row r="29" spans="1:31" ht="15.75" x14ac:dyDescent="0.25">
      <c r="A29" s="147"/>
      <c r="B29" s="111"/>
      <c r="C29" s="12" t="s">
        <v>38</v>
      </c>
      <c r="D29" s="112" t="str">
        <f>VLOOKUP($C29,[1]Joueurs!$B$1:$H$10007,5,FALSE)</f>
        <v>Methais Jean-Philippe</v>
      </c>
      <c r="E29" s="113"/>
      <c r="F29" s="114"/>
      <c r="G29" s="13"/>
      <c r="H29" s="133"/>
      <c r="I29" s="134"/>
      <c r="J29" s="115"/>
      <c r="K29" s="12" t="s">
        <v>39</v>
      </c>
      <c r="L29" s="94" t="str">
        <f>VLOOKUP($K29,[1]Joueurs!$B$1:$H$10007,5,FALSE)</f>
        <v>Carolla Dante</v>
      </c>
      <c r="M29" s="94"/>
      <c r="N29" s="94"/>
      <c r="O29" s="13"/>
      <c r="P29" s="133"/>
      <c r="Q29" s="134"/>
      <c r="R29" s="118"/>
      <c r="S29" s="119"/>
      <c r="T29" s="120"/>
      <c r="U29" s="121"/>
      <c r="V29" s="119"/>
      <c r="W29" s="122"/>
      <c r="X29" s="105"/>
      <c r="Y29" s="105"/>
      <c r="Z29" s="107"/>
      <c r="AA29" s="88"/>
      <c r="AB29" s="107"/>
      <c r="AC29" s="88"/>
      <c r="AD29" s="90"/>
      <c r="AE29" s="88"/>
    </row>
    <row r="30" spans="1:31" ht="15.75" x14ac:dyDescent="0.25">
      <c r="A30" s="147"/>
      <c r="B30" s="110">
        <v>2</v>
      </c>
      <c r="C30" s="12" t="s">
        <v>31</v>
      </c>
      <c r="D30" s="112" t="str">
        <f>VLOOKUP($C30,[1]Joueurs!$B$1:$H$10007,5,FALSE)</f>
        <v>Ritz Ben</v>
      </c>
      <c r="E30" s="113"/>
      <c r="F30" s="114"/>
      <c r="G30" s="13"/>
      <c r="H30" s="133"/>
      <c r="I30" s="134"/>
      <c r="J30" s="115">
        <v>2</v>
      </c>
      <c r="K30" s="12" t="s">
        <v>33</v>
      </c>
      <c r="L30" s="94" t="str">
        <f>VLOOKUP($K30,[1]Joueurs!$B$1:$H$10007,5,FALSE)</f>
        <v>Sibilia Pierre</v>
      </c>
      <c r="M30" s="94"/>
      <c r="N30" s="94"/>
      <c r="O30" s="13"/>
      <c r="P30" s="133"/>
      <c r="Q30" s="134"/>
      <c r="R30" s="116">
        <v>8</v>
      </c>
      <c r="S30" s="99"/>
      <c r="T30" s="117"/>
      <c r="U30" s="98">
        <v>0</v>
      </c>
      <c r="V30" s="99"/>
      <c r="W30" s="100"/>
      <c r="X30" s="104">
        <v>2</v>
      </c>
      <c r="Y30" s="104">
        <f>AA30*2</f>
        <v>0</v>
      </c>
      <c r="Z30" s="106">
        <v>1</v>
      </c>
      <c r="AA30" s="87">
        <f>IF(AN30&gt;AM30,1,0)</f>
        <v>0</v>
      </c>
      <c r="AB30" s="106">
        <v>1</v>
      </c>
      <c r="AC30" s="87">
        <f>AN30</f>
        <v>0</v>
      </c>
      <c r="AD30" s="89">
        <f>R30+T30+AK30</f>
        <v>8</v>
      </c>
      <c r="AE30" s="87">
        <f>S30+U30+AL30</f>
        <v>0</v>
      </c>
    </row>
    <row r="31" spans="1:31" ht="16.5" thickBot="1" x14ac:dyDescent="0.3">
      <c r="A31" s="148"/>
      <c r="B31" s="156"/>
      <c r="C31" s="12" t="s">
        <v>35</v>
      </c>
      <c r="D31" s="91" t="str">
        <f>VLOOKUP($C31,[1]Joueurs!$B$1:$H$10007,5,FALSE)</f>
        <v>Thilmany Michaël</v>
      </c>
      <c r="E31" s="92"/>
      <c r="F31" s="93"/>
      <c r="G31" s="13"/>
      <c r="H31" s="135"/>
      <c r="I31" s="136"/>
      <c r="J31" s="143"/>
      <c r="K31" s="12" t="s">
        <v>37</v>
      </c>
      <c r="L31" s="94" t="str">
        <f>VLOOKUP($K31,[1]Joueurs!$B$1:$H$10007,5,FALSE)</f>
        <v>Garofalo Ottavio</v>
      </c>
      <c r="M31" s="94"/>
      <c r="N31" s="94"/>
      <c r="O31" s="13"/>
      <c r="P31" s="135"/>
      <c r="Q31" s="136"/>
      <c r="R31" s="144"/>
      <c r="S31" s="102"/>
      <c r="T31" s="145"/>
      <c r="U31" s="101"/>
      <c r="V31" s="102"/>
      <c r="W31" s="103"/>
      <c r="X31" s="105"/>
      <c r="Y31" s="105"/>
      <c r="Z31" s="107"/>
      <c r="AA31" s="88"/>
      <c r="AB31" s="107"/>
      <c r="AC31" s="88"/>
      <c r="AD31" s="90"/>
      <c r="AE31" s="88"/>
    </row>
    <row r="32" spans="1:31" ht="16.5" thickBot="1" x14ac:dyDescent="0.3">
      <c r="A32" s="1"/>
      <c r="B32" s="95"/>
      <c r="C32" s="79"/>
      <c r="D32" s="79"/>
      <c r="E32" s="79"/>
      <c r="F32" s="79"/>
      <c r="G32" s="66"/>
      <c r="H32" s="66"/>
      <c r="I32" s="67"/>
      <c r="J32" s="95"/>
      <c r="K32" s="79"/>
      <c r="L32" s="79"/>
      <c r="M32" s="79"/>
      <c r="N32" s="79"/>
      <c r="O32" s="66"/>
      <c r="P32" s="66"/>
      <c r="Q32" s="67"/>
      <c r="R32" s="72" t="s">
        <v>43</v>
      </c>
      <c r="S32" s="73"/>
      <c r="T32" s="73"/>
      <c r="U32" s="73"/>
      <c r="V32" s="73"/>
      <c r="W32" s="74"/>
      <c r="X32" s="29">
        <f t="shared" ref="X32:AE32" si="6">SUM(X28:X31)</f>
        <v>2</v>
      </c>
      <c r="Y32" s="30">
        <f t="shared" si="6"/>
        <v>2</v>
      </c>
      <c r="Z32" s="31">
        <f t="shared" si="6"/>
        <v>1</v>
      </c>
      <c r="AA32" s="32">
        <f t="shared" si="6"/>
        <v>1</v>
      </c>
      <c r="AB32" s="31">
        <f t="shared" si="6"/>
        <v>1</v>
      </c>
      <c r="AC32" s="32">
        <f t="shared" si="6"/>
        <v>1</v>
      </c>
      <c r="AD32" s="31">
        <f t="shared" si="6"/>
        <v>8</v>
      </c>
      <c r="AE32" s="32">
        <f t="shared" si="6"/>
        <v>8</v>
      </c>
    </row>
    <row r="33" spans="1:31" ht="16.5" thickBot="1" x14ac:dyDescent="0.3">
      <c r="A33" s="1"/>
      <c r="B33" s="96"/>
      <c r="C33" s="75" t="s">
        <v>44</v>
      </c>
      <c r="D33" s="76"/>
      <c r="E33" s="76"/>
      <c r="F33" s="77"/>
      <c r="G33" s="68"/>
      <c r="H33" s="68"/>
      <c r="I33" s="69"/>
      <c r="J33" s="96"/>
      <c r="K33" s="75" t="s">
        <v>45</v>
      </c>
      <c r="L33" s="76"/>
      <c r="M33" s="76"/>
      <c r="N33" s="77"/>
      <c r="O33" s="68"/>
      <c r="P33" s="68"/>
      <c r="Q33" s="69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</row>
    <row r="34" spans="1:31" ht="16.5" thickBot="1" x14ac:dyDescent="0.3">
      <c r="A34" s="1"/>
      <c r="B34" s="96"/>
      <c r="C34" s="35" t="s">
        <v>19</v>
      </c>
      <c r="D34" s="80" t="s">
        <v>31</v>
      </c>
      <c r="E34" s="81"/>
      <c r="F34" s="82"/>
      <c r="G34" s="68"/>
      <c r="H34" s="68"/>
      <c r="I34" s="69"/>
      <c r="J34" s="96"/>
      <c r="K34" s="35" t="s">
        <v>19</v>
      </c>
      <c r="L34" s="83" t="s">
        <v>46</v>
      </c>
      <c r="M34" s="83"/>
      <c r="N34" s="84"/>
      <c r="O34" s="68"/>
      <c r="P34" s="68"/>
      <c r="Q34" s="69"/>
      <c r="R34" s="85" t="s">
        <v>47</v>
      </c>
      <c r="S34" s="86"/>
      <c r="T34" s="86"/>
      <c r="U34" s="86"/>
      <c r="V34" s="86"/>
      <c r="W34" s="86"/>
      <c r="X34" s="29">
        <f t="shared" ref="X34:AE34" si="7">X23+X32</f>
        <v>5</v>
      </c>
      <c r="Y34" s="30">
        <f t="shared" si="7"/>
        <v>3</v>
      </c>
      <c r="Z34" s="36">
        <f t="shared" si="7"/>
        <v>4</v>
      </c>
      <c r="AA34" s="37">
        <f t="shared" si="7"/>
        <v>2</v>
      </c>
      <c r="AB34" s="36">
        <f t="shared" si="7"/>
        <v>7</v>
      </c>
      <c r="AC34" s="37">
        <f t="shared" si="7"/>
        <v>3</v>
      </c>
      <c r="AD34" s="36">
        <f t="shared" si="7"/>
        <v>32</v>
      </c>
      <c r="AE34" s="37">
        <f t="shared" si="7"/>
        <v>19</v>
      </c>
    </row>
    <row r="35" spans="1:31" ht="15.75" x14ac:dyDescent="0.25">
      <c r="A35" s="1"/>
      <c r="B35" s="96"/>
      <c r="C35" s="38" t="s">
        <v>48</v>
      </c>
      <c r="D35" s="40" t="str">
        <f>VLOOKUP(D34,[1]Joueurs!$B$1:$H$10007,5,FALSE)</f>
        <v>Ritz Ben</v>
      </c>
      <c r="E35" s="41"/>
      <c r="F35" s="42"/>
      <c r="G35" s="68"/>
      <c r="H35" s="68"/>
      <c r="I35" s="69"/>
      <c r="J35" s="96"/>
      <c r="K35" s="38" t="s">
        <v>48</v>
      </c>
      <c r="L35" s="40" t="str">
        <f>VLOOKUP(L34,[1]Joueurs!$B$1:$H$10007,5,FALSE)</f>
        <v>Gerber Shelly</v>
      </c>
      <c r="M35" s="41"/>
      <c r="N35" s="42"/>
      <c r="O35" s="68"/>
      <c r="P35" s="68"/>
      <c r="Q35" s="69"/>
      <c r="R35" s="46" t="s">
        <v>49</v>
      </c>
      <c r="S35" s="46"/>
      <c r="T35" s="46"/>
      <c r="U35" s="46"/>
      <c r="V35" s="46"/>
      <c r="W35" s="46"/>
      <c r="X35" s="48" t="str">
        <f>IF(X34&gt;Y34,E5,IF(Y34&gt;X34,M5,"Match Nul"))</f>
        <v>Banque de Luxembourg</v>
      </c>
      <c r="Y35" s="49"/>
      <c r="Z35" s="49"/>
      <c r="AA35" s="49"/>
      <c r="AB35" s="49"/>
      <c r="AC35" s="49"/>
      <c r="AD35" s="49"/>
      <c r="AE35" s="50"/>
    </row>
    <row r="36" spans="1:31" ht="16.5" thickBot="1" x14ac:dyDescent="0.3">
      <c r="A36" s="1"/>
      <c r="B36" s="97"/>
      <c r="C36" s="39"/>
      <c r="D36" s="43"/>
      <c r="E36" s="44"/>
      <c r="F36" s="45"/>
      <c r="G36" s="70"/>
      <c r="H36" s="70"/>
      <c r="I36" s="71"/>
      <c r="J36" s="97"/>
      <c r="K36" s="39"/>
      <c r="L36" s="43"/>
      <c r="M36" s="44"/>
      <c r="N36" s="45"/>
      <c r="O36" s="70"/>
      <c r="P36" s="70"/>
      <c r="Q36" s="71"/>
      <c r="R36" s="47"/>
      <c r="S36" s="47"/>
      <c r="T36" s="47"/>
      <c r="U36" s="47"/>
      <c r="V36" s="47"/>
      <c r="W36" s="47"/>
      <c r="X36" s="51"/>
      <c r="Y36" s="52"/>
      <c r="Z36" s="52"/>
      <c r="AA36" s="52"/>
      <c r="AB36" s="52"/>
      <c r="AC36" s="52"/>
      <c r="AD36" s="52"/>
      <c r="AE36" s="53"/>
    </row>
    <row r="37" spans="1:3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x14ac:dyDescent="0.25">
      <c r="A39" s="1"/>
      <c r="B39" s="54" t="s">
        <v>50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6"/>
      <c r="AA39" s="56"/>
      <c r="AB39" s="56"/>
      <c r="AC39" s="56"/>
      <c r="AD39" s="56"/>
      <c r="AE39" s="57"/>
    </row>
    <row r="40" spans="1:31" ht="15.75" x14ac:dyDescent="0.25">
      <c r="A40" s="1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60"/>
      <c r="AA40" s="60"/>
      <c r="AB40" s="60"/>
      <c r="AC40" s="60"/>
      <c r="AD40" s="60"/>
      <c r="AE40" s="61"/>
    </row>
    <row r="41" spans="1:31" ht="15.75" x14ac:dyDescent="0.25">
      <c r="A41" s="1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60"/>
      <c r="AA41" s="60"/>
      <c r="AB41" s="60"/>
      <c r="AC41" s="60"/>
      <c r="AD41" s="60"/>
      <c r="AE41" s="61"/>
    </row>
    <row r="42" spans="1:31" ht="16.5" thickBot="1" x14ac:dyDescent="0.3">
      <c r="A42" s="1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4"/>
      <c r="AA42" s="64"/>
      <c r="AB42" s="64"/>
      <c r="AC42" s="64"/>
      <c r="AD42" s="64"/>
      <c r="AE42" s="65"/>
    </row>
  </sheetData>
  <mergeCells count="133">
    <mergeCell ref="A1:D9"/>
    <mergeCell ref="J2:N2"/>
    <mergeCell ref="E4:I4"/>
    <mergeCell ref="M4:Q4"/>
    <mergeCell ref="E5:I6"/>
    <mergeCell ref="M5:Q6"/>
    <mergeCell ref="V13:AD13"/>
    <mergeCell ref="B16:I16"/>
    <mergeCell ref="J16:Q16"/>
    <mergeCell ref="R16:W16"/>
    <mergeCell ref="X16:Y16"/>
    <mergeCell ref="Z16:AA16"/>
    <mergeCell ref="AB16:AC16"/>
    <mergeCell ref="AD16:AE16"/>
    <mergeCell ref="B11:C11"/>
    <mergeCell ref="D11:F11"/>
    <mergeCell ref="H11:I11"/>
    <mergeCell ref="J11:L11"/>
    <mergeCell ref="O11:R11"/>
    <mergeCell ref="O13:R13"/>
    <mergeCell ref="A17:A22"/>
    <mergeCell ref="B17:B18"/>
    <mergeCell ref="C17:C18"/>
    <mergeCell ref="D17:F18"/>
    <mergeCell ref="G17:G18"/>
    <mergeCell ref="H17:I22"/>
    <mergeCell ref="D20:F20"/>
    <mergeCell ref="D21:F21"/>
    <mergeCell ref="D22:F22"/>
    <mergeCell ref="AD17:AD18"/>
    <mergeCell ref="AE17:AE18"/>
    <mergeCell ref="R18:S18"/>
    <mergeCell ref="T18:U18"/>
    <mergeCell ref="V18:W18"/>
    <mergeCell ref="D19:F19"/>
    <mergeCell ref="L19:N19"/>
    <mergeCell ref="X17:X18"/>
    <mergeCell ref="Y17:Y18"/>
    <mergeCell ref="Z17:Z18"/>
    <mergeCell ref="AA17:AA18"/>
    <mergeCell ref="AB17:AB18"/>
    <mergeCell ref="AC17:AC18"/>
    <mergeCell ref="J17:J18"/>
    <mergeCell ref="K17:K18"/>
    <mergeCell ref="L17:N18"/>
    <mergeCell ref="O17:O18"/>
    <mergeCell ref="P17:Q22"/>
    <mergeCell ref="R17:W17"/>
    <mergeCell ref="L20:N20"/>
    <mergeCell ref="L21:N21"/>
    <mergeCell ref="L22:N22"/>
    <mergeCell ref="B23:I25"/>
    <mergeCell ref="J23:Q25"/>
    <mergeCell ref="R23:W23"/>
    <mergeCell ref="R24:AE24"/>
    <mergeCell ref="R25:W25"/>
    <mergeCell ref="X25:Y25"/>
    <mergeCell ref="Z25:AA25"/>
    <mergeCell ref="AB25:AC25"/>
    <mergeCell ref="AD25:AE25"/>
    <mergeCell ref="L26:N27"/>
    <mergeCell ref="O26:O27"/>
    <mergeCell ref="P26:Q31"/>
    <mergeCell ref="R26:W27"/>
    <mergeCell ref="L29:N29"/>
    <mergeCell ref="J30:J31"/>
    <mergeCell ref="L30:N30"/>
    <mergeCell ref="R30:T31"/>
    <mergeCell ref="A26:A31"/>
    <mergeCell ref="B26:B27"/>
    <mergeCell ref="C26:C27"/>
    <mergeCell ref="D26:F27"/>
    <mergeCell ref="G26:G27"/>
    <mergeCell ref="H26:I31"/>
    <mergeCell ref="D29:F29"/>
    <mergeCell ref="B30:B31"/>
    <mergeCell ref="D30:F30"/>
    <mergeCell ref="Z28:Z29"/>
    <mergeCell ref="AA28:AA29"/>
    <mergeCell ref="AB28:AB29"/>
    <mergeCell ref="AC28:AC29"/>
    <mergeCell ref="AD28:AD29"/>
    <mergeCell ref="AE28:AE29"/>
    <mergeCell ref="AD26:AD27"/>
    <mergeCell ref="AE26:AE27"/>
    <mergeCell ref="B28:B29"/>
    <mergeCell ref="D28:F28"/>
    <mergeCell ref="J28:J29"/>
    <mergeCell ref="L28:N28"/>
    <mergeCell ref="R28:T29"/>
    <mergeCell ref="U28:W29"/>
    <mergeCell ref="X28:X29"/>
    <mergeCell ref="Y28:Y29"/>
    <mergeCell ref="X26:X27"/>
    <mergeCell ref="Y26:Y27"/>
    <mergeCell ref="Z26:Z27"/>
    <mergeCell ref="AA26:AA27"/>
    <mergeCell ref="AB26:AB27"/>
    <mergeCell ref="AC26:AC27"/>
    <mergeCell ref="J26:J27"/>
    <mergeCell ref="K26:K27"/>
    <mergeCell ref="AC30:AC31"/>
    <mergeCell ref="AD30:AD31"/>
    <mergeCell ref="AE30:AE31"/>
    <mergeCell ref="D31:F31"/>
    <mergeCell ref="L31:N31"/>
    <mergeCell ref="B32:B36"/>
    <mergeCell ref="C32:F32"/>
    <mergeCell ref="G32:I36"/>
    <mergeCell ref="J32:J36"/>
    <mergeCell ref="K32:N32"/>
    <mergeCell ref="U30:W31"/>
    <mergeCell ref="X30:X31"/>
    <mergeCell ref="Y30:Y31"/>
    <mergeCell ref="Z30:Z31"/>
    <mergeCell ref="AA30:AA31"/>
    <mergeCell ref="AB30:AB31"/>
    <mergeCell ref="K35:K36"/>
    <mergeCell ref="L35:N36"/>
    <mergeCell ref="R35:W36"/>
    <mergeCell ref="X35:AE36"/>
    <mergeCell ref="B39:AE39"/>
    <mergeCell ref="B40:AE42"/>
    <mergeCell ref="O32:Q36"/>
    <mergeCell ref="R32:W32"/>
    <mergeCell ref="C33:F33"/>
    <mergeCell ref="K33:N33"/>
    <mergeCell ref="R33:AE33"/>
    <mergeCell ref="D34:F34"/>
    <mergeCell ref="L34:N34"/>
    <mergeCell ref="R34:W34"/>
    <mergeCell ref="C35:C36"/>
    <mergeCell ref="D35:F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RITZ Ben</dc:creator>
  <cp:lastModifiedBy>Diane</cp:lastModifiedBy>
  <dcterms:created xsi:type="dcterms:W3CDTF">2023-05-04T06:30:19Z</dcterms:created>
  <dcterms:modified xsi:type="dcterms:W3CDTF">2023-05-04T06:46:05Z</dcterms:modified>
</cp:coreProperties>
</file>